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c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3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3" fontId="0" fillId="5" borderId="1" pivotButton="0" quotePrefix="0" xfId="0"/>
    <xf numFmtId="3" fontId="0" fillId="0" borderId="1" pivotButton="0" quotePrefix="0" xfId="0"/>
    <xf numFmtId="165" fontId="0" fillId="5" borderId="1" pivotButton="0" quotePrefix="0" xfId="0"/>
    <xf numFmtId="3" fontId="0" fillId="4" borderId="1" pivotButton="0" quotePrefix="0" xfId="0"/>
    <xf numFmtId="0" fontId="6" fillId="2" borderId="2" pivotButton="0" quotePrefix="0" xfId="0"/>
    <xf numFmtId="3" fontId="6" fillId="2" borderId="2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8" customWidth="1" min="7" max="7"/>
    <col width="14" customWidth="1" min="8" max="8"/>
    <col width="12" customWidth="1" min="9" max="9"/>
    <col width="8" customWidth="1" min="10" max="10"/>
    <col width="14" customWidth="1" min="11" max="11"/>
    <col width="12" customWidth="1" min="12" max="12"/>
    <col width="8" customWidth="1" min="13" max="13"/>
  </cols>
  <sheetData>
    <row r="1" ht="26" customHeight="1">
      <c r="A1" s="1" t="inlineStr">
        <is>
          <t>Control de vacaciones</t>
        </is>
      </c>
    </row>
    <row r="2">
      <c r="A2" s="2" t="inlineStr">
        <is>
          <t>Año 2026 · días naturales · cambia los datos de ejemplo por los tuyos</t>
        </is>
      </c>
    </row>
    <row r="4">
      <c r="A4" s="3" t="inlineStr">
        <is>
          <t>Días disfrutados (total)</t>
        </is>
      </c>
      <c r="B4" s="4">
        <f>C21</f>
        <v/>
      </c>
    </row>
    <row r="5">
      <c r="A5" s="3" t="inlineStr">
        <is>
          <t>Días pendientes (total)</t>
        </is>
      </c>
      <c r="B5" s="4">
        <f>D21</f>
        <v/>
      </c>
    </row>
    <row r="8" ht="22" customHeight="1">
      <c r="A8" s="5" t="inlineStr">
        <is>
          <t>Empleado</t>
        </is>
      </c>
      <c r="B8" s="5" t="inlineStr">
        <is>
          <t>Corresponden</t>
        </is>
      </c>
      <c r="C8" s="5" t="inlineStr">
        <is>
          <t>Disfrutados</t>
        </is>
      </c>
      <c r="D8" s="5" t="inlineStr">
        <is>
          <t>Pendientes</t>
        </is>
      </c>
      <c r="E8" s="5" t="inlineStr">
        <is>
          <t>Periodo 1 desde</t>
        </is>
      </c>
      <c r="F8" s="5" t="inlineStr">
        <is>
          <t>hasta</t>
        </is>
      </c>
      <c r="G8" s="5" t="inlineStr">
        <is>
          <t>días</t>
        </is>
      </c>
      <c r="H8" s="5" t="inlineStr">
        <is>
          <t>Periodo 2 desde</t>
        </is>
      </c>
      <c r="I8" s="5" t="inlineStr">
        <is>
          <t>hasta</t>
        </is>
      </c>
      <c r="J8" s="5" t="inlineStr">
        <is>
          <t>días</t>
        </is>
      </c>
      <c r="K8" s="5" t="inlineStr">
        <is>
          <t>Periodo 3 desde</t>
        </is>
      </c>
      <c r="L8" s="5" t="inlineStr">
        <is>
          <t>hasta</t>
        </is>
      </c>
      <c r="M8" s="5" t="inlineStr">
        <is>
          <t>días</t>
        </is>
      </c>
    </row>
    <row r="9">
      <c r="A9" s="6" t="inlineStr">
        <is>
          <t>Ana Pérez</t>
        </is>
      </c>
      <c r="B9" s="7" t="n">
        <v>30</v>
      </c>
      <c r="C9" s="8">
        <f>IF(B9="","",G9+J9+M9)</f>
        <v/>
      </c>
      <c r="D9" s="8">
        <f>IF(B9="","",B9-C9)</f>
        <v/>
      </c>
      <c r="E9" s="9" t="n">
        <v>46237</v>
      </c>
      <c r="F9" s="9" t="n">
        <v>46250</v>
      </c>
      <c r="G9" s="8">
        <f>IF(OR(E9="",F9=""),0,F9-E9+1)</f>
        <v/>
      </c>
      <c r="H9" s="9" t="n">
        <v>46380</v>
      </c>
      <c r="I9" s="9" t="n">
        <v>46387</v>
      </c>
      <c r="J9" s="8">
        <f>IF(OR(H9="",I9=""),0,I9-H9+1)</f>
        <v/>
      </c>
      <c r="K9" s="9" t="n"/>
      <c r="L9" s="9" t="n"/>
      <c r="M9" s="8">
        <f>IF(OR(K9="",L9=""),0,L9-K9+1)</f>
        <v/>
      </c>
    </row>
    <row r="10">
      <c r="A10" s="6" t="inlineStr">
        <is>
          <t>Luis García</t>
        </is>
      </c>
      <c r="B10" s="7" t="n">
        <v>30</v>
      </c>
      <c r="C10" s="10">
        <f>IF(B10="","",G10+J10+M10)</f>
        <v/>
      </c>
      <c r="D10" s="10">
        <f>IF(B10="","",B10-C10)</f>
        <v/>
      </c>
      <c r="E10" s="9" t="n">
        <v>46223</v>
      </c>
      <c r="F10" s="9" t="n">
        <v>46243</v>
      </c>
      <c r="G10" s="10">
        <f>IF(OR(E10="",F10=""),0,F10-E10+1)</f>
        <v/>
      </c>
      <c r="H10" s="9" t="n"/>
      <c r="I10" s="9" t="n"/>
      <c r="J10" s="10">
        <f>IF(OR(H10="",I10=""),0,I10-H10+1)</f>
        <v/>
      </c>
      <c r="K10" s="9" t="n"/>
      <c r="L10" s="9" t="n"/>
      <c r="M10" s="10">
        <f>IF(OR(K10="",L10=""),0,L10-K10+1)</f>
        <v/>
      </c>
    </row>
    <row r="11">
      <c r="A11" s="6" t="inlineStr">
        <is>
          <t>Marta Ruiz</t>
        </is>
      </c>
      <c r="B11" s="7" t="n">
        <v>30</v>
      </c>
      <c r="C11" s="8">
        <f>IF(B11="","",G11+J11+M11)</f>
        <v/>
      </c>
      <c r="D11" s="8">
        <f>IF(B11="","",B11-C11)</f>
        <v/>
      </c>
      <c r="E11" s="9" t="n">
        <v>46251</v>
      </c>
      <c r="F11" s="9" t="n">
        <v>46264</v>
      </c>
      <c r="G11" s="8">
        <f>IF(OR(E11="",F11=""),0,F11-E11+1)</f>
        <v/>
      </c>
      <c r="H11" s="9" t="n">
        <v>46113</v>
      </c>
      <c r="I11" s="9" t="n">
        <v>46118</v>
      </c>
      <c r="J11" s="8">
        <f>IF(OR(H11="",I11=""),0,I11-H11+1)</f>
        <v/>
      </c>
      <c r="K11" s="9" t="n">
        <v>46307</v>
      </c>
      <c r="L11" s="9" t="n">
        <v>46309</v>
      </c>
      <c r="M11" s="8">
        <f>IF(OR(K11="",L11=""),0,L11-K11+1)</f>
        <v/>
      </c>
    </row>
    <row r="12">
      <c r="A12" s="6" t="inlineStr">
        <is>
          <t>Pablo Sanz</t>
        </is>
      </c>
      <c r="B12" s="7" t="n">
        <v>30</v>
      </c>
      <c r="C12" s="10">
        <f>IF(B12="","",G12+J12+M12)</f>
        <v/>
      </c>
      <c r="D12" s="10">
        <f>IF(B12="","",B12-C12)</f>
        <v/>
      </c>
      <c r="E12" s="9" t="n">
        <v>46235</v>
      </c>
      <c r="F12" s="9" t="n">
        <v>46255</v>
      </c>
      <c r="G12" s="10">
        <f>IF(OR(E12="",F12=""),0,F12-E12+1)</f>
        <v/>
      </c>
      <c r="H12" s="9" t="n"/>
      <c r="I12" s="9" t="n"/>
      <c r="J12" s="10">
        <f>IF(OR(H12="",I12=""),0,I12-H12+1)</f>
        <v/>
      </c>
      <c r="K12" s="9" t="n"/>
      <c r="L12" s="9" t="n"/>
      <c r="M12" s="10">
        <f>IF(OR(K12="",L12=""),0,L12-K12+1)</f>
        <v/>
      </c>
    </row>
    <row r="13">
      <c r="A13" s="6" t="inlineStr">
        <is>
          <t>Carmen Vidal</t>
        </is>
      </c>
      <c r="B13" s="7" t="n">
        <v>15</v>
      </c>
      <c r="C13" s="8">
        <f>IF(B13="","",G13+J13+M13)</f>
        <v/>
      </c>
      <c r="D13" s="8">
        <f>IF(B13="","",B13-C13)</f>
        <v/>
      </c>
      <c r="E13" s="9" t="n">
        <v>46258</v>
      </c>
      <c r="F13" s="9" t="n">
        <v>46264</v>
      </c>
      <c r="G13" s="8">
        <f>IF(OR(E13="",F13=""),0,F13-E13+1)</f>
        <v/>
      </c>
      <c r="H13" s="9" t="n"/>
      <c r="I13" s="9" t="n"/>
      <c r="J13" s="8">
        <f>IF(OR(H13="",I13=""),0,I13-H13+1)</f>
        <v/>
      </c>
      <c r="K13" s="9" t="n"/>
      <c r="L13" s="9" t="n"/>
      <c r="M13" s="8">
        <f>IF(OR(K13="",L13=""),0,L13-K13+1)</f>
        <v/>
      </c>
    </row>
    <row r="14">
      <c r="A14" s="6" t="inlineStr">
        <is>
          <t>Jorge León</t>
        </is>
      </c>
      <c r="B14" s="7" t="n">
        <v>30</v>
      </c>
      <c r="C14" s="10">
        <f>IF(B14="","",G14+J14+M14)</f>
        <v/>
      </c>
      <c r="D14" s="10">
        <f>IF(B14="","",B14-C14)</f>
        <v/>
      </c>
      <c r="E14" s="9" t="n"/>
      <c r="F14" s="9" t="n"/>
      <c r="G14" s="10">
        <f>IF(OR(E14="",F14=""),0,F14-E14+1)</f>
        <v/>
      </c>
      <c r="H14" s="9" t="n"/>
      <c r="I14" s="9" t="n"/>
      <c r="J14" s="10">
        <f>IF(OR(H14="",I14=""),0,I14-H14+1)</f>
        <v/>
      </c>
      <c r="K14" s="9" t="n"/>
      <c r="L14" s="9" t="n"/>
      <c r="M14" s="10">
        <f>IF(OR(K14="",L14=""),0,L14-K14+1)</f>
        <v/>
      </c>
    </row>
    <row r="15">
      <c r="A15" s="6" t="inlineStr">
        <is>
          <t>Elena Torres</t>
        </is>
      </c>
      <c r="B15" s="7" t="n">
        <v>30</v>
      </c>
      <c r="C15" s="8">
        <f>IF(B15="","",G15+J15+M15)</f>
        <v/>
      </c>
      <c r="D15" s="8">
        <f>IF(B15="","",B15-C15)</f>
        <v/>
      </c>
      <c r="E15" s="9" t="n">
        <v>46244</v>
      </c>
      <c r="F15" s="9" t="n">
        <v>46257</v>
      </c>
      <c r="G15" s="8">
        <f>IF(OR(E15="",F15=""),0,F15-E15+1)</f>
        <v/>
      </c>
      <c r="H15" s="9" t="n">
        <v>46384</v>
      </c>
      <c r="I15" s="9" t="n">
        <v>46387</v>
      </c>
      <c r="J15" s="8">
        <f>IF(OR(H15="",I15=""),0,I15-H15+1)</f>
        <v/>
      </c>
      <c r="K15" s="9" t="n"/>
      <c r="L15" s="9" t="n"/>
      <c r="M15" s="8">
        <f>IF(OR(K15="",L15=""),0,L15-K15+1)</f>
        <v/>
      </c>
    </row>
    <row r="16">
      <c r="A16" s="6" t="n"/>
      <c r="B16" s="7" t="n"/>
      <c r="C16" s="10">
        <f>IF(B16="","",G16+J16+M16)</f>
        <v/>
      </c>
      <c r="D16" s="10">
        <f>IF(B16="","",B16-C16)</f>
        <v/>
      </c>
      <c r="E16" s="9" t="n"/>
      <c r="F16" s="9" t="n"/>
      <c r="G16" s="10">
        <f>IF(OR(E16="",F16=""),0,F16-E16+1)</f>
        <v/>
      </c>
      <c r="H16" s="9" t="n"/>
      <c r="I16" s="9" t="n"/>
      <c r="J16" s="10">
        <f>IF(OR(H16="",I16=""),0,I16-H16+1)</f>
        <v/>
      </c>
      <c r="K16" s="9" t="n"/>
      <c r="L16" s="9" t="n"/>
      <c r="M16" s="10">
        <f>IF(OR(K16="",L16=""),0,L16-K16+1)</f>
        <v/>
      </c>
    </row>
    <row r="17">
      <c r="A17" s="6" t="n"/>
      <c r="B17" s="7" t="n"/>
      <c r="C17" s="8">
        <f>IF(B17="","",G17+J17+M17)</f>
        <v/>
      </c>
      <c r="D17" s="8">
        <f>IF(B17="","",B17-C17)</f>
        <v/>
      </c>
      <c r="E17" s="9" t="n"/>
      <c r="F17" s="9" t="n"/>
      <c r="G17" s="8">
        <f>IF(OR(E17="",F17=""),0,F17-E17+1)</f>
        <v/>
      </c>
      <c r="H17" s="9" t="n"/>
      <c r="I17" s="9" t="n"/>
      <c r="J17" s="8">
        <f>IF(OR(H17="",I17=""),0,I17-H17+1)</f>
        <v/>
      </c>
      <c r="K17" s="9" t="n"/>
      <c r="L17" s="9" t="n"/>
      <c r="M17" s="8">
        <f>IF(OR(K17="",L17=""),0,L17-K17+1)</f>
        <v/>
      </c>
    </row>
    <row r="18">
      <c r="A18" s="6" t="n"/>
      <c r="B18" s="7" t="n"/>
      <c r="C18" s="10">
        <f>IF(B18="","",G18+J18+M18)</f>
        <v/>
      </c>
      <c r="D18" s="10">
        <f>IF(B18="","",B18-C18)</f>
        <v/>
      </c>
      <c r="E18" s="9" t="n"/>
      <c r="F18" s="9" t="n"/>
      <c r="G18" s="10">
        <f>IF(OR(E18="",F18=""),0,F18-E18+1)</f>
        <v/>
      </c>
      <c r="H18" s="9" t="n"/>
      <c r="I18" s="9" t="n"/>
      <c r="J18" s="10">
        <f>IF(OR(H18="",I18=""),0,I18-H18+1)</f>
        <v/>
      </c>
      <c r="K18" s="9" t="n"/>
      <c r="L18" s="9" t="n"/>
      <c r="M18" s="10">
        <f>IF(OR(K18="",L18=""),0,L18-K18+1)</f>
        <v/>
      </c>
    </row>
    <row r="19">
      <c r="A19" s="6" t="n"/>
      <c r="B19" s="7" t="n"/>
      <c r="C19" s="8">
        <f>IF(B19="","",G19+J19+M19)</f>
        <v/>
      </c>
      <c r="D19" s="8">
        <f>IF(B19="","",B19-C19)</f>
        <v/>
      </c>
      <c r="E19" s="9" t="n"/>
      <c r="F19" s="9" t="n"/>
      <c r="G19" s="8">
        <f>IF(OR(E19="",F19=""),0,F19-E19+1)</f>
        <v/>
      </c>
      <c r="H19" s="9" t="n"/>
      <c r="I19" s="9" t="n"/>
      <c r="J19" s="8">
        <f>IF(OR(H19="",I19=""),0,I19-H19+1)</f>
        <v/>
      </c>
      <c r="K19" s="9" t="n"/>
      <c r="L19" s="9" t="n"/>
      <c r="M19" s="8">
        <f>IF(OR(K19="",L19=""),0,L19-K19+1)</f>
        <v/>
      </c>
    </row>
    <row r="20">
      <c r="A20" s="6" t="n"/>
      <c r="B20" s="7" t="n"/>
      <c r="C20" s="10">
        <f>IF(B20="","",G20+J20+M20)</f>
        <v/>
      </c>
      <c r="D20" s="10">
        <f>IF(B20="","",B20-C20)</f>
        <v/>
      </c>
      <c r="E20" s="9" t="n"/>
      <c r="F20" s="9" t="n"/>
      <c r="G20" s="10">
        <f>IF(OR(E20="",F20=""),0,F20-E20+1)</f>
        <v/>
      </c>
      <c r="H20" s="9" t="n"/>
      <c r="I20" s="9" t="n"/>
      <c r="J20" s="10">
        <f>IF(OR(H20="",I20=""),0,I20-H20+1)</f>
        <v/>
      </c>
      <c r="K20" s="9" t="n"/>
      <c r="L20" s="9" t="n"/>
      <c r="M20" s="10">
        <f>IF(OR(K20="",L20=""),0,L20-K20+1)</f>
        <v/>
      </c>
    </row>
    <row r="21">
      <c r="A21" s="11" t="inlineStr">
        <is>
          <t>Total</t>
        </is>
      </c>
      <c r="B21" s="12">
        <f>SUM(B9:B20)</f>
        <v/>
      </c>
      <c r="C21" s="12">
        <f>SUM(C9:C20)</f>
        <v/>
      </c>
      <c r="D21" s="12">
        <f>SUM(D9:D20)</f>
        <v/>
      </c>
    </row>
    <row r="23">
      <c r="A23" s="13" t="inlineStr">
        <is>
          <t>Mínimo legal: 30 días naturales al año (art. 38 del Estatuto de los Trabajadores). Tu convenio puede mejorarlo.</t>
        </is>
      </c>
    </row>
    <row r="24">
      <c r="A24" s="13" t="inlineStr">
        <is>
          <t>Plantilla gratuita de plantillasdeexcel.es</t>
        </is>
      </c>
    </row>
  </sheetData>
  <conditionalFormatting sqref="D9:D20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vacaciones de empleados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