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  <color rgb="00333333"/>
    </font>
    <font>
      <b val="1"/>
      <color rgb="000B5A2F"/>
      <sz val="12"/>
    </font>
    <font>
      <b val="1"/>
    </font>
    <font>
      <i val="1"/>
      <color rgb="00666666"/>
      <sz val="9"/>
    </font>
    <font>
      <b val="1"/>
      <color rgb="00FFFFFF"/>
    </font>
    <font>
      <i val="1"/>
      <color rgb="00777777"/>
      <sz val="9"/>
    </font>
  </fonts>
  <fills count="6">
    <fill>
      <patternFill/>
    </fill>
    <fill>
      <patternFill patternType="gray125"/>
    </fill>
    <fill>
      <patternFill patternType="solid">
        <fgColor rgb="00E7F3EC"/>
      </patternFill>
    </fill>
    <fill>
      <patternFill patternType="solid">
        <fgColor rgb="00FFF7D6"/>
      </patternFill>
    </fill>
    <fill>
      <patternFill patternType="solid">
        <fgColor rgb="00107C41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4" fontId="4" fillId="2" borderId="1" pivotButton="0" quotePrefix="0" xfId="0"/>
    <xf numFmtId="3" fontId="4" fillId="2" borderId="1" pivotButton="0" quotePrefix="0" xfId="0"/>
    <xf numFmtId="9" fontId="4" fillId="2" borderId="1" pivotButton="0" quotePrefix="0" xfId="0"/>
    <xf numFmtId="0" fontId="5" fillId="0" borderId="0" pivotButton="0" quotePrefix="0" xfId="0"/>
    <xf numFmtId="9" fontId="0" fillId="3" borderId="1" applyAlignment="1" pivotButton="0" quotePrefix="0" xfId="0">
      <alignment horizontal="center"/>
    </xf>
    <xf numFmtId="9" fontId="5" fillId="0" borderId="0" pivotButton="0" quotePrefix="0" xfId="0"/>
    <xf numFmtId="0" fontId="6" fillId="0" borderId="0" pivotButton="0" quotePrefix="0" xfId="0"/>
    <xf numFmtId="0" fontId="7" fillId="4" borderId="1" applyAlignment="1" pivotButton="0" quotePrefix="0" xfId="0">
      <alignment horizontal="center" vertical="center" wrapText="1"/>
    </xf>
    <xf numFmtId="0" fontId="0" fillId="3" borderId="1" pivotButton="0" quotePrefix="0" xfId="0"/>
    <xf numFmtId="4" fontId="0" fillId="3" borderId="1" pivotButton="0" quotePrefix="0" xfId="0"/>
    <xf numFmtId="4" fontId="5" fillId="0" borderId="1" pivotButton="0" quotePrefix="0" xfId="0"/>
    <xf numFmtId="0" fontId="0" fillId="0" borderId="1" pivotButton="0" quotePrefix="0" xfId="0"/>
    <xf numFmtId="4" fontId="5" fillId="5" borderId="1" pivotButton="0" quotePrefix="0" xfId="0"/>
    <xf numFmtId="0" fontId="0" fillId="5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1">
    <dxf>
      <font>
        <b val="1"/>
        <color rgb="00C42B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4" customWidth="1" min="5" max="5"/>
    <col width="16" customWidth="1" min="6" max="6"/>
  </cols>
  <sheetData>
    <row r="1" ht="26" customHeight="1">
      <c r="A1" s="1" t="inlineStr">
        <is>
          <t>Cuaderno de notas</t>
        </is>
      </c>
    </row>
    <row r="2">
      <c r="A2" s="2" t="inlineStr">
        <is>
          <t>Asignatura y grupo: Lengua 3.º ESO B · 1.ª evaluación · notas de 0 a 10</t>
        </is>
      </c>
    </row>
    <row r="3">
      <c r="A3" s="3" t="inlineStr">
        <is>
          <t>Nota media de la clase</t>
        </is>
      </c>
      <c r="B3" s="4">
        <f>IFERROR(AVERAGE(E10:E44),0)</f>
        <v/>
      </c>
      <c r="D3" s="3" t="inlineStr">
        <is>
          <t>Nota más alta</t>
        </is>
      </c>
      <c r="E3" s="4">
        <f>MAX(E10:E44)</f>
        <v/>
      </c>
    </row>
    <row r="4">
      <c r="A4" s="3" t="inlineStr">
        <is>
          <t>Aprobados</t>
        </is>
      </c>
      <c r="B4" s="5">
        <f>COUNTIF(E10:E44,"&gt;=5")</f>
        <v/>
      </c>
      <c r="D4" s="3" t="inlineStr">
        <is>
          <t>Nota más baja</t>
        </is>
      </c>
      <c r="E4" s="4">
        <f>MIN(E10:E44)</f>
        <v/>
      </c>
    </row>
    <row r="5">
      <c r="A5" s="3" t="inlineStr">
        <is>
          <t>Suspensos</t>
        </is>
      </c>
      <c r="B5" s="5">
        <f>COUNTIF(E10:E44,"&lt;5")</f>
        <v/>
      </c>
    </row>
    <row r="6">
      <c r="A6" s="3" t="inlineStr">
        <is>
          <t>% de aprobados</t>
        </is>
      </c>
      <c r="B6" s="6">
        <f>IFERROR(B4/(B4+B5),0)</f>
        <v/>
      </c>
    </row>
    <row r="8">
      <c r="A8" s="7" t="inlineStr">
        <is>
          <t>Peso de cada apartado</t>
        </is>
      </c>
      <c r="B8" s="8" t="n">
        <v>0.6</v>
      </c>
      <c r="C8" s="8" t="n">
        <v>0.3</v>
      </c>
      <c r="D8" s="8" t="n">
        <v>0.1</v>
      </c>
      <c r="E8" s="9">
        <f>SUM(B8:D8)</f>
        <v/>
      </c>
      <c r="F8" s="10">
        <f>IF(E8=1,"Suman 100 %","Revisa los pesos")</f>
        <v/>
      </c>
    </row>
    <row r="9" ht="22" customHeight="1">
      <c r="A9" s="11" t="inlineStr">
        <is>
          <t>Alumno</t>
        </is>
      </c>
      <c r="B9" s="11" t="inlineStr">
        <is>
          <t>Exámenes</t>
        </is>
      </c>
      <c r="C9" s="11" t="inlineStr">
        <is>
          <t>Trabajos</t>
        </is>
      </c>
      <c r="D9" s="11" t="inlineStr">
        <is>
          <t>Actitud</t>
        </is>
      </c>
      <c r="E9" s="11" t="inlineStr">
        <is>
          <t>Nota media</t>
        </is>
      </c>
      <c r="F9" s="11" t="inlineStr">
        <is>
          <t>Calificación</t>
        </is>
      </c>
    </row>
    <row r="10">
      <c r="A10" s="12" t="inlineStr">
        <is>
          <t>Álvaro Fernández</t>
        </is>
      </c>
      <c r="B10" s="13" t="n">
        <v>6.5</v>
      </c>
      <c r="C10" s="13" t="n">
        <v>7</v>
      </c>
      <c r="D10" s="13" t="n">
        <v>8</v>
      </c>
      <c r="E10" s="14">
        <f>IF(AND(B10="",C10="",D10=""),"",ROUND((B10*$B$8+C10*$C$8+D10*$D$8)/SUM($B$8:$D$8),2))</f>
        <v/>
      </c>
      <c r="F10" s="15">
        <f>IF(E10="","",IF(E10&lt;5,"Insuficiente",IF(E10&lt;6,"Suficiente",IF(E10&lt;7,"Bien",IF(E10&lt;9,"Notable","Sobresaliente")))))</f>
        <v/>
      </c>
    </row>
    <row r="11">
      <c r="A11" s="12" t="inlineStr">
        <is>
          <t>Lucía Martín</t>
        </is>
      </c>
      <c r="B11" s="13" t="n">
        <v>9.25</v>
      </c>
      <c r="C11" s="13" t="n">
        <v>9.5</v>
      </c>
      <c r="D11" s="13" t="n">
        <v>10</v>
      </c>
      <c r="E11" s="16">
        <f>IF(AND(B11="",C11="",D11=""),"",ROUND((B11*$B$8+C11*$C$8+D11*$D$8)/SUM($B$8:$D$8),2))</f>
        <v/>
      </c>
      <c r="F11" s="17">
        <f>IF(E11="","",IF(E11&lt;5,"Insuficiente",IF(E11&lt;6,"Suficiente",IF(E11&lt;7,"Bien",IF(E11&lt;9,"Notable","Sobresaliente")))))</f>
        <v/>
      </c>
    </row>
    <row r="12">
      <c r="A12" s="12" t="inlineStr">
        <is>
          <t>Mateo Sánchez</t>
        </is>
      </c>
      <c r="B12" s="13" t="n">
        <v>4</v>
      </c>
      <c r="C12" s="13" t="n">
        <v>5.5</v>
      </c>
      <c r="D12" s="13" t="n">
        <v>6</v>
      </c>
      <c r="E12" s="14">
        <f>IF(AND(B12="",C12="",D12=""),"",ROUND((B12*$B$8+C12*$C$8+D12*$D$8)/SUM($B$8:$D$8),2))</f>
        <v/>
      </c>
      <c r="F12" s="15">
        <f>IF(E12="","",IF(E12&lt;5,"Insuficiente",IF(E12&lt;6,"Suficiente",IF(E12&lt;7,"Bien",IF(E12&lt;9,"Notable","Sobresaliente")))))</f>
        <v/>
      </c>
    </row>
    <row r="13">
      <c r="A13" s="12" t="inlineStr">
        <is>
          <t>Sofía Romero</t>
        </is>
      </c>
      <c r="B13" s="13" t="n">
        <v>7.5</v>
      </c>
      <c r="C13" s="13" t="n">
        <v>8</v>
      </c>
      <c r="D13" s="13" t="n">
        <v>9</v>
      </c>
      <c r="E13" s="16">
        <f>IF(AND(B13="",C13="",D13=""),"",ROUND((B13*$B$8+C13*$C$8+D13*$D$8)/SUM($B$8:$D$8),2))</f>
        <v/>
      </c>
      <c r="F13" s="17">
        <f>IF(E13="","",IF(E13&lt;5,"Insuficiente",IF(E13&lt;6,"Suficiente",IF(E13&lt;7,"Bien",IF(E13&lt;9,"Notable","Sobresaliente")))))</f>
        <v/>
      </c>
    </row>
    <row r="14">
      <c r="A14" s="12" t="inlineStr">
        <is>
          <t>Hugo Navarro</t>
        </is>
      </c>
      <c r="B14" s="13" t="n">
        <v>5</v>
      </c>
      <c r="C14" s="13" t="n">
        <v>6</v>
      </c>
      <c r="D14" s="13" t="n">
        <v>7</v>
      </c>
      <c r="E14" s="14">
        <f>IF(AND(B14="",C14="",D14=""),"",ROUND((B14*$B$8+C14*$C$8+D14*$D$8)/SUM($B$8:$D$8),2))</f>
        <v/>
      </c>
      <c r="F14" s="15">
        <f>IF(E14="","",IF(E14&lt;5,"Insuficiente",IF(E14&lt;6,"Suficiente",IF(E14&lt;7,"Bien",IF(E14&lt;9,"Notable","Sobresaliente")))))</f>
        <v/>
      </c>
    </row>
    <row r="15">
      <c r="A15" s="12" t="inlineStr">
        <is>
          <t>Paula Gil</t>
        </is>
      </c>
      <c r="B15" s="13" t="n">
        <v>8</v>
      </c>
      <c r="C15" s="13" t="n">
        <v>7.5</v>
      </c>
      <c r="D15" s="13" t="n">
        <v>8.5</v>
      </c>
      <c r="E15" s="16">
        <f>IF(AND(B15="",C15="",D15=""),"",ROUND((B15*$B$8+C15*$C$8+D15*$D$8)/SUM($B$8:$D$8),2))</f>
        <v/>
      </c>
      <c r="F15" s="17">
        <f>IF(E15="","",IF(E15&lt;5,"Insuficiente",IF(E15&lt;6,"Suficiente",IF(E15&lt;7,"Bien",IF(E15&lt;9,"Notable","Sobresaliente")))))</f>
        <v/>
      </c>
    </row>
    <row r="16">
      <c r="A16" s="12" t="inlineStr">
        <is>
          <t>Daniel Ortega</t>
        </is>
      </c>
      <c r="B16" s="13" t="n">
        <v>3.5</v>
      </c>
      <c r="C16" s="13" t="n">
        <v>4</v>
      </c>
      <c r="D16" s="13" t="n">
        <v>5</v>
      </c>
      <c r="E16" s="14">
        <f>IF(AND(B16="",C16="",D16=""),"",ROUND((B16*$B$8+C16*$C$8+D16*$D$8)/SUM($B$8:$D$8),2))</f>
        <v/>
      </c>
      <c r="F16" s="15">
        <f>IF(E16="","",IF(E16&lt;5,"Insuficiente",IF(E16&lt;6,"Suficiente",IF(E16&lt;7,"Bien",IF(E16&lt;9,"Notable","Sobresaliente")))))</f>
        <v/>
      </c>
    </row>
    <row r="17">
      <c r="A17" s="12" t="inlineStr">
        <is>
          <t>Carla Iglesias</t>
        </is>
      </c>
      <c r="B17" s="13" t="n">
        <v>6</v>
      </c>
      <c r="C17" s="13" t="n">
        <v>6.5</v>
      </c>
      <c r="D17" s="13" t="n">
        <v>7</v>
      </c>
      <c r="E17" s="16">
        <f>IF(AND(B17="",C17="",D17=""),"",ROUND((B17*$B$8+C17*$C$8+D17*$D$8)/SUM($B$8:$D$8),2))</f>
        <v/>
      </c>
      <c r="F17" s="17">
        <f>IF(E17="","",IF(E17&lt;5,"Insuficiente",IF(E17&lt;6,"Suficiente",IF(E17&lt;7,"Bien",IF(E17&lt;9,"Notable","Sobresaliente")))))</f>
        <v/>
      </c>
    </row>
    <row r="18">
      <c r="A18" s="12" t="inlineStr">
        <is>
          <t>Pablo Castro</t>
        </is>
      </c>
      <c r="B18" s="13" t="n">
        <v>7</v>
      </c>
      <c r="C18" s="13" t="n">
        <v>6</v>
      </c>
      <c r="D18" s="13" t="n">
        <v>8</v>
      </c>
      <c r="E18" s="14">
        <f>IF(AND(B18="",C18="",D18=""),"",ROUND((B18*$B$8+C18*$C$8+D18*$D$8)/SUM($B$8:$D$8),2))</f>
        <v/>
      </c>
      <c r="F18" s="15">
        <f>IF(E18="","",IF(E18&lt;5,"Insuficiente",IF(E18&lt;6,"Suficiente",IF(E18&lt;7,"Bien",IF(E18&lt;9,"Notable","Sobresaliente")))))</f>
        <v/>
      </c>
    </row>
    <row r="19">
      <c r="A19" s="12" t="inlineStr">
        <is>
          <t>Irene Vidal</t>
        </is>
      </c>
      <c r="B19" s="13" t="n">
        <v>9.5</v>
      </c>
      <c r="C19" s="13" t="n">
        <v>9</v>
      </c>
      <c r="D19" s="13" t="n">
        <v>9.5</v>
      </c>
      <c r="E19" s="16">
        <f>IF(AND(B19="",C19="",D19=""),"",ROUND((B19*$B$8+C19*$C$8+D19*$D$8)/SUM($B$8:$D$8),2))</f>
        <v/>
      </c>
      <c r="F19" s="17">
        <f>IF(E19="","",IF(E19&lt;5,"Insuficiente",IF(E19&lt;6,"Suficiente",IF(E19&lt;7,"Bien",IF(E19&lt;9,"Notable","Sobresaliente")))))</f>
        <v/>
      </c>
    </row>
    <row r="20">
      <c r="A20" s="12" t="inlineStr">
        <is>
          <t>Adrián Molina</t>
        </is>
      </c>
      <c r="B20" s="13" t="n">
        <v>5.5</v>
      </c>
      <c r="C20" s="13" t="n">
        <v>5</v>
      </c>
      <c r="D20" s="13" t="n">
        <v>6.5</v>
      </c>
      <c r="E20" s="14">
        <f>IF(AND(B20="",C20="",D20=""),"",ROUND((B20*$B$8+C20*$C$8+D20*$D$8)/SUM($B$8:$D$8),2))</f>
        <v/>
      </c>
      <c r="F20" s="15">
        <f>IF(E20="","",IF(E20&lt;5,"Insuficiente",IF(E20&lt;6,"Suficiente",IF(E20&lt;7,"Bien",IF(E20&lt;9,"Notable","Sobresaliente")))))</f>
        <v/>
      </c>
    </row>
    <row r="21">
      <c r="A21" s="12" t="inlineStr">
        <is>
          <t>Noa Ramos</t>
        </is>
      </c>
      <c r="B21" s="13" t="n">
        <v>8.5</v>
      </c>
      <c r="C21" s="13" t="n">
        <v>9</v>
      </c>
      <c r="D21" s="13" t="n">
        <v>10</v>
      </c>
      <c r="E21" s="16">
        <f>IF(AND(B21="",C21="",D21=""),"",ROUND((B21*$B$8+C21*$C$8+D21*$D$8)/SUM($B$8:$D$8),2))</f>
        <v/>
      </c>
      <c r="F21" s="17">
        <f>IF(E21="","",IF(E21&lt;5,"Insuficiente",IF(E21&lt;6,"Suficiente",IF(E21&lt;7,"Bien",IF(E21&lt;9,"Notable","Sobresaliente")))))</f>
        <v/>
      </c>
    </row>
    <row r="22">
      <c r="A22" s="12" t="n"/>
      <c r="B22" s="13" t="n"/>
      <c r="C22" s="13" t="n"/>
      <c r="D22" s="13" t="n"/>
      <c r="E22" s="14">
        <f>IF(AND(B22="",C22="",D22=""),"",ROUND((B22*$B$8+C22*$C$8+D22*$D$8)/SUM($B$8:$D$8),2))</f>
        <v/>
      </c>
      <c r="F22" s="15">
        <f>IF(E22="","",IF(E22&lt;5,"Insuficiente",IF(E22&lt;6,"Suficiente",IF(E22&lt;7,"Bien",IF(E22&lt;9,"Notable","Sobresaliente")))))</f>
        <v/>
      </c>
    </row>
    <row r="23">
      <c r="A23" s="12" t="n"/>
      <c r="B23" s="13" t="n"/>
      <c r="C23" s="13" t="n"/>
      <c r="D23" s="13" t="n"/>
      <c r="E23" s="16">
        <f>IF(AND(B23="",C23="",D23=""),"",ROUND((B23*$B$8+C23*$C$8+D23*$D$8)/SUM($B$8:$D$8),2))</f>
        <v/>
      </c>
      <c r="F23" s="17">
        <f>IF(E23="","",IF(E23&lt;5,"Insuficiente",IF(E23&lt;6,"Suficiente",IF(E23&lt;7,"Bien",IF(E23&lt;9,"Notable","Sobresaliente")))))</f>
        <v/>
      </c>
    </row>
    <row r="24">
      <c r="A24" s="12" t="n"/>
      <c r="B24" s="13" t="n"/>
      <c r="C24" s="13" t="n"/>
      <c r="D24" s="13" t="n"/>
      <c r="E24" s="14">
        <f>IF(AND(B24="",C24="",D24=""),"",ROUND((B24*$B$8+C24*$C$8+D24*$D$8)/SUM($B$8:$D$8),2))</f>
        <v/>
      </c>
      <c r="F24" s="15">
        <f>IF(E24="","",IF(E24&lt;5,"Insuficiente",IF(E24&lt;6,"Suficiente",IF(E24&lt;7,"Bien",IF(E24&lt;9,"Notable","Sobresaliente")))))</f>
        <v/>
      </c>
    </row>
    <row r="25">
      <c r="A25" s="12" t="n"/>
      <c r="B25" s="13" t="n"/>
      <c r="C25" s="13" t="n"/>
      <c r="D25" s="13" t="n"/>
      <c r="E25" s="16">
        <f>IF(AND(B25="",C25="",D25=""),"",ROUND((B25*$B$8+C25*$C$8+D25*$D$8)/SUM($B$8:$D$8),2))</f>
        <v/>
      </c>
      <c r="F25" s="17">
        <f>IF(E25="","",IF(E25&lt;5,"Insuficiente",IF(E25&lt;6,"Suficiente",IF(E25&lt;7,"Bien",IF(E25&lt;9,"Notable","Sobresaliente")))))</f>
        <v/>
      </c>
    </row>
    <row r="26">
      <c r="A26" s="12" t="n"/>
      <c r="B26" s="13" t="n"/>
      <c r="C26" s="13" t="n"/>
      <c r="D26" s="13" t="n"/>
      <c r="E26" s="14">
        <f>IF(AND(B26="",C26="",D26=""),"",ROUND((B26*$B$8+C26*$C$8+D26*$D$8)/SUM($B$8:$D$8),2))</f>
        <v/>
      </c>
      <c r="F26" s="15">
        <f>IF(E26="","",IF(E26&lt;5,"Insuficiente",IF(E26&lt;6,"Suficiente",IF(E26&lt;7,"Bien",IF(E26&lt;9,"Notable","Sobresaliente")))))</f>
        <v/>
      </c>
    </row>
    <row r="27">
      <c r="A27" s="12" t="n"/>
      <c r="B27" s="13" t="n"/>
      <c r="C27" s="13" t="n"/>
      <c r="D27" s="13" t="n"/>
      <c r="E27" s="16">
        <f>IF(AND(B27="",C27="",D27=""),"",ROUND((B27*$B$8+C27*$C$8+D27*$D$8)/SUM($B$8:$D$8),2))</f>
        <v/>
      </c>
      <c r="F27" s="17">
        <f>IF(E27="","",IF(E27&lt;5,"Insuficiente",IF(E27&lt;6,"Suficiente",IF(E27&lt;7,"Bien",IF(E27&lt;9,"Notable","Sobresaliente")))))</f>
        <v/>
      </c>
    </row>
    <row r="28">
      <c r="A28" s="12" t="n"/>
      <c r="B28" s="13" t="n"/>
      <c r="C28" s="13" t="n"/>
      <c r="D28" s="13" t="n"/>
      <c r="E28" s="14">
        <f>IF(AND(B28="",C28="",D28=""),"",ROUND((B28*$B$8+C28*$C$8+D28*$D$8)/SUM($B$8:$D$8),2))</f>
        <v/>
      </c>
      <c r="F28" s="15">
        <f>IF(E28="","",IF(E28&lt;5,"Insuficiente",IF(E28&lt;6,"Suficiente",IF(E28&lt;7,"Bien",IF(E28&lt;9,"Notable","Sobresaliente")))))</f>
        <v/>
      </c>
    </row>
    <row r="29">
      <c r="A29" s="12" t="n"/>
      <c r="B29" s="13" t="n"/>
      <c r="C29" s="13" t="n"/>
      <c r="D29" s="13" t="n"/>
      <c r="E29" s="16">
        <f>IF(AND(B29="",C29="",D29=""),"",ROUND((B29*$B$8+C29*$C$8+D29*$D$8)/SUM($B$8:$D$8),2))</f>
        <v/>
      </c>
      <c r="F29" s="17">
        <f>IF(E29="","",IF(E29&lt;5,"Insuficiente",IF(E29&lt;6,"Suficiente",IF(E29&lt;7,"Bien",IF(E29&lt;9,"Notable","Sobresaliente")))))</f>
        <v/>
      </c>
    </row>
    <row r="30">
      <c r="A30" s="12" t="n"/>
      <c r="B30" s="13" t="n"/>
      <c r="C30" s="13" t="n"/>
      <c r="D30" s="13" t="n"/>
      <c r="E30" s="14">
        <f>IF(AND(B30="",C30="",D30=""),"",ROUND((B30*$B$8+C30*$C$8+D30*$D$8)/SUM($B$8:$D$8),2))</f>
        <v/>
      </c>
      <c r="F30" s="15">
        <f>IF(E30="","",IF(E30&lt;5,"Insuficiente",IF(E30&lt;6,"Suficiente",IF(E30&lt;7,"Bien",IF(E30&lt;9,"Notable","Sobresaliente")))))</f>
        <v/>
      </c>
    </row>
    <row r="31">
      <c r="A31" s="12" t="n"/>
      <c r="B31" s="13" t="n"/>
      <c r="C31" s="13" t="n"/>
      <c r="D31" s="13" t="n"/>
      <c r="E31" s="16">
        <f>IF(AND(B31="",C31="",D31=""),"",ROUND((B31*$B$8+C31*$C$8+D31*$D$8)/SUM($B$8:$D$8),2))</f>
        <v/>
      </c>
      <c r="F31" s="17">
        <f>IF(E31="","",IF(E31&lt;5,"Insuficiente",IF(E31&lt;6,"Suficiente",IF(E31&lt;7,"Bien",IF(E31&lt;9,"Notable","Sobresaliente")))))</f>
        <v/>
      </c>
    </row>
    <row r="32">
      <c r="A32" s="12" t="n"/>
      <c r="B32" s="13" t="n"/>
      <c r="C32" s="13" t="n"/>
      <c r="D32" s="13" t="n"/>
      <c r="E32" s="14">
        <f>IF(AND(B32="",C32="",D32=""),"",ROUND((B32*$B$8+C32*$C$8+D32*$D$8)/SUM($B$8:$D$8),2))</f>
        <v/>
      </c>
      <c r="F32" s="15">
        <f>IF(E32="","",IF(E32&lt;5,"Insuficiente",IF(E32&lt;6,"Suficiente",IF(E32&lt;7,"Bien",IF(E32&lt;9,"Notable","Sobresaliente")))))</f>
        <v/>
      </c>
    </row>
    <row r="33">
      <c r="A33" s="12" t="n"/>
      <c r="B33" s="13" t="n"/>
      <c r="C33" s="13" t="n"/>
      <c r="D33" s="13" t="n"/>
      <c r="E33" s="16">
        <f>IF(AND(B33="",C33="",D33=""),"",ROUND((B33*$B$8+C33*$C$8+D33*$D$8)/SUM($B$8:$D$8),2))</f>
        <v/>
      </c>
      <c r="F33" s="17">
        <f>IF(E33="","",IF(E33&lt;5,"Insuficiente",IF(E33&lt;6,"Suficiente",IF(E33&lt;7,"Bien",IF(E33&lt;9,"Notable","Sobresaliente")))))</f>
        <v/>
      </c>
    </row>
    <row r="34">
      <c r="A34" s="12" t="n"/>
      <c r="B34" s="13" t="n"/>
      <c r="C34" s="13" t="n"/>
      <c r="D34" s="13" t="n"/>
      <c r="E34" s="14">
        <f>IF(AND(B34="",C34="",D34=""),"",ROUND((B34*$B$8+C34*$C$8+D34*$D$8)/SUM($B$8:$D$8),2))</f>
        <v/>
      </c>
      <c r="F34" s="15">
        <f>IF(E34="","",IF(E34&lt;5,"Insuficiente",IF(E34&lt;6,"Suficiente",IF(E34&lt;7,"Bien",IF(E34&lt;9,"Notable","Sobresaliente")))))</f>
        <v/>
      </c>
    </row>
    <row r="35">
      <c r="A35" s="12" t="n"/>
      <c r="B35" s="13" t="n"/>
      <c r="C35" s="13" t="n"/>
      <c r="D35" s="13" t="n"/>
      <c r="E35" s="16">
        <f>IF(AND(B35="",C35="",D35=""),"",ROUND((B35*$B$8+C35*$C$8+D35*$D$8)/SUM($B$8:$D$8),2))</f>
        <v/>
      </c>
      <c r="F35" s="17">
        <f>IF(E35="","",IF(E35&lt;5,"Insuficiente",IF(E35&lt;6,"Suficiente",IF(E35&lt;7,"Bien",IF(E35&lt;9,"Notable","Sobresaliente")))))</f>
        <v/>
      </c>
    </row>
    <row r="36">
      <c r="A36" s="12" t="n"/>
      <c r="B36" s="13" t="n"/>
      <c r="C36" s="13" t="n"/>
      <c r="D36" s="13" t="n"/>
      <c r="E36" s="14">
        <f>IF(AND(B36="",C36="",D36=""),"",ROUND((B36*$B$8+C36*$C$8+D36*$D$8)/SUM($B$8:$D$8),2))</f>
        <v/>
      </c>
      <c r="F36" s="15">
        <f>IF(E36="","",IF(E36&lt;5,"Insuficiente",IF(E36&lt;6,"Suficiente",IF(E36&lt;7,"Bien",IF(E36&lt;9,"Notable","Sobresaliente")))))</f>
        <v/>
      </c>
    </row>
    <row r="37">
      <c r="A37" s="12" t="n"/>
      <c r="B37" s="13" t="n"/>
      <c r="C37" s="13" t="n"/>
      <c r="D37" s="13" t="n"/>
      <c r="E37" s="16">
        <f>IF(AND(B37="",C37="",D37=""),"",ROUND((B37*$B$8+C37*$C$8+D37*$D$8)/SUM($B$8:$D$8),2))</f>
        <v/>
      </c>
      <c r="F37" s="17">
        <f>IF(E37="","",IF(E37&lt;5,"Insuficiente",IF(E37&lt;6,"Suficiente",IF(E37&lt;7,"Bien",IF(E37&lt;9,"Notable","Sobresaliente")))))</f>
        <v/>
      </c>
    </row>
    <row r="38">
      <c r="A38" s="12" t="n"/>
      <c r="B38" s="13" t="n"/>
      <c r="C38" s="13" t="n"/>
      <c r="D38" s="13" t="n"/>
      <c r="E38" s="14">
        <f>IF(AND(B38="",C38="",D38=""),"",ROUND((B38*$B$8+C38*$C$8+D38*$D$8)/SUM($B$8:$D$8),2))</f>
        <v/>
      </c>
      <c r="F38" s="15">
        <f>IF(E38="","",IF(E38&lt;5,"Insuficiente",IF(E38&lt;6,"Suficiente",IF(E38&lt;7,"Bien",IF(E38&lt;9,"Notable","Sobresaliente")))))</f>
        <v/>
      </c>
    </row>
    <row r="39">
      <c r="A39" s="12" t="n"/>
      <c r="B39" s="13" t="n"/>
      <c r="C39" s="13" t="n"/>
      <c r="D39" s="13" t="n"/>
      <c r="E39" s="16">
        <f>IF(AND(B39="",C39="",D39=""),"",ROUND((B39*$B$8+C39*$C$8+D39*$D$8)/SUM($B$8:$D$8),2))</f>
        <v/>
      </c>
      <c r="F39" s="17">
        <f>IF(E39="","",IF(E39&lt;5,"Insuficiente",IF(E39&lt;6,"Suficiente",IF(E39&lt;7,"Bien",IF(E39&lt;9,"Notable","Sobresaliente")))))</f>
        <v/>
      </c>
    </row>
    <row r="40">
      <c r="A40" s="12" t="n"/>
      <c r="B40" s="13" t="n"/>
      <c r="C40" s="13" t="n"/>
      <c r="D40" s="13" t="n"/>
      <c r="E40" s="14">
        <f>IF(AND(B40="",C40="",D40=""),"",ROUND((B40*$B$8+C40*$C$8+D40*$D$8)/SUM($B$8:$D$8),2))</f>
        <v/>
      </c>
      <c r="F40" s="15">
        <f>IF(E40="","",IF(E40&lt;5,"Insuficiente",IF(E40&lt;6,"Suficiente",IF(E40&lt;7,"Bien",IF(E40&lt;9,"Notable","Sobresaliente")))))</f>
        <v/>
      </c>
    </row>
    <row r="41">
      <c r="A41" s="12" t="n"/>
      <c r="B41" s="13" t="n"/>
      <c r="C41" s="13" t="n"/>
      <c r="D41" s="13" t="n"/>
      <c r="E41" s="16">
        <f>IF(AND(B41="",C41="",D41=""),"",ROUND((B41*$B$8+C41*$C$8+D41*$D$8)/SUM($B$8:$D$8),2))</f>
        <v/>
      </c>
      <c r="F41" s="17">
        <f>IF(E41="","",IF(E41&lt;5,"Insuficiente",IF(E41&lt;6,"Suficiente",IF(E41&lt;7,"Bien",IF(E41&lt;9,"Notable","Sobresaliente")))))</f>
        <v/>
      </c>
    </row>
    <row r="42">
      <c r="A42" s="12" t="n"/>
      <c r="B42" s="13" t="n"/>
      <c r="C42" s="13" t="n"/>
      <c r="D42" s="13" t="n"/>
      <c r="E42" s="14">
        <f>IF(AND(B42="",C42="",D42=""),"",ROUND((B42*$B$8+C42*$C$8+D42*$D$8)/SUM($B$8:$D$8),2))</f>
        <v/>
      </c>
      <c r="F42" s="15">
        <f>IF(E42="","",IF(E42&lt;5,"Insuficiente",IF(E42&lt;6,"Suficiente",IF(E42&lt;7,"Bien",IF(E42&lt;9,"Notable","Sobresaliente")))))</f>
        <v/>
      </c>
    </row>
    <row r="43">
      <c r="A43" s="12" t="n"/>
      <c r="B43" s="13" t="n"/>
      <c r="C43" s="13" t="n"/>
      <c r="D43" s="13" t="n"/>
      <c r="E43" s="16">
        <f>IF(AND(B43="",C43="",D43=""),"",ROUND((B43*$B$8+C43*$C$8+D43*$D$8)/SUM($B$8:$D$8),2))</f>
        <v/>
      </c>
      <c r="F43" s="17">
        <f>IF(E43="","",IF(E43&lt;5,"Insuficiente",IF(E43&lt;6,"Suficiente",IF(E43&lt;7,"Bien",IF(E43&lt;9,"Notable","Sobresaliente")))))</f>
        <v/>
      </c>
    </row>
    <row r="44">
      <c r="A44" s="12" t="n"/>
      <c r="B44" s="13" t="n"/>
      <c r="C44" s="13" t="n"/>
      <c r="D44" s="13" t="n"/>
      <c r="E44" s="14">
        <f>IF(AND(B44="",C44="",D44=""),"",ROUND((B44*$B$8+C44*$C$8+D44*$D$8)/SUM($B$8:$D$8),2))</f>
        <v/>
      </c>
      <c r="F44" s="15">
        <f>IF(E44="","",IF(E44&lt;5,"Insuficiente",IF(E44&lt;6,"Suficiente",IF(E44&lt;7,"Bien",IF(E44&lt;9,"Notable","Sobresaliente")))))</f>
        <v/>
      </c>
    </row>
    <row r="46">
      <c r="A46" s="18" t="inlineStr">
        <is>
          <t>Insuficiente &lt; 5 · Suficiente 5 a &lt;6 · Bien 6 a &lt;7 · Notable 7 a &lt;9 · Sobresaliente ≥ 9</t>
        </is>
      </c>
    </row>
    <row r="47">
      <c r="A47" s="18" t="inlineStr">
        <is>
          <t>Plantilla gratuita de plantillasdeexcel.es</t>
        </is>
      </c>
    </row>
  </sheetData>
  <conditionalFormatting sqref="E8">
    <cfRule type="cellIs" priority="1" operator="notEqual" dxfId="0">
      <formula>1</formula>
    </cfRule>
  </conditionalFormatting>
  <conditionalFormatting sqref="E10:F44">
    <cfRule type="cellIs" priority="2" operator="lessThan" dxfId="0">
      <formula>5</formula>
    </cfRule>
  </conditionalFormatting>
  <conditionalFormatting sqref="F10:F44">
    <cfRule type="cellIs" priority="3" operator="equal" dxfId="0">
      <formula>"Insuficiente"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Cuaderno de notas del profesor</dc:title>
  <dcterms:created xmlns:dcterms="http://purl.org/dc/terms/" xmlns:xsi="http://www.w3.org/2001/XMLSchema-instance" xsi:type="dcterms:W3CDTF">2026-10-23T13:17:58Z</dcterms:created>
  <dcterms:modified xmlns:dcterms="http://purl.org/dc/terms/" xmlns:xsi="http://www.w3.org/2001/XMLSchema-instance" xsi:type="dcterms:W3CDTF">2026-10-23T13:17:58Z</dcterms:modified>
</cp:coreProperties>
</file>