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666666"/>
      <sz val="9"/>
    </font>
    <font>
      <color rgb="00107C4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</fills>
  <borders count="2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4" fillId="3" borderId="1" pivotButton="0" quotePrefix="0" xfId="0"/>
    <xf numFmtId="165" fontId="5" fillId="3" borderId="1" pivotButton="0" quotePrefix="0" xfId="0"/>
    <xf numFmtId="3" fontId="5" fillId="3" borderId="1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3" fontId="0" fillId="2" borderId="1" pivotButton="0" quotePrefix="0" xfId="0"/>
    <xf numFmtId="165" fontId="0" fillId="0" borderId="1" pivotButton="0" quotePrefix="0" xfId="0"/>
    <xf numFmtId="0" fontId="8" fillId="0" borderId="1" applyAlignment="1" pivotButton="0" quotePrefix="0" xfId="0">
      <alignment horizontal="center"/>
    </xf>
    <xf numFmtId="0" fontId="9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107C41"/>
          <bgColor rgb="00107C4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6"/>
  <sheetViews>
    <sheetView showGridLines="0"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0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 ht="26" customHeight="1">
      <c r="A1" s="1" t="inlineStr">
        <is>
          <t>Diagrama de Gantt</t>
        </is>
      </c>
    </row>
    <row r="2">
      <c r="A2" s="2" t="inlineStr">
        <is>
          <t>Reforma de un local · cambia las tareas de ejemplo por las tuyas</t>
        </is>
      </c>
    </row>
    <row r="4">
      <c r="A4" s="3" t="inlineStr">
        <is>
          <t>Inicio del proyecto</t>
        </is>
      </c>
      <c r="B4" s="4" t="n">
        <v>46328</v>
      </c>
    </row>
    <row r="5">
      <c r="A5" s="5" t="inlineStr">
        <is>
          <t>Fin del proyecto</t>
        </is>
      </c>
      <c r="B5" s="6">
        <f>MAX(D10:D23)</f>
        <v/>
      </c>
    </row>
    <row r="6">
      <c r="A6" s="5" t="inlineStr">
        <is>
          <t>Duración total (días)</t>
        </is>
      </c>
      <c r="B6" s="7">
        <f>MAX(D10:D23)-MIN(B10:B23)+1</f>
        <v/>
      </c>
    </row>
    <row r="8">
      <c r="E8" s="8" t="inlineStr">
        <is>
          <t>Semanas (fecha de inicio de cada semana)</t>
        </is>
      </c>
    </row>
    <row r="9" ht="22" customHeight="1">
      <c r="A9" s="9" t="inlineStr">
        <is>
          <t>Tarea</t>
        </is>
      </c>
      <c r="B9" s="9" t="inlineStr">
        <is>
          <t>Inicio</t>
        </is>
      </c>
      <c r="C9" s="9" t="inlineStr">
        <is>
          <t>Días</t>
        </is>
      </c>
      <c r="D9" s="9" t="inlineStr">
        <is>
          <t>Fin</t>
        </is>
      </c>
      <c r="E9" s="10">
        <f>$B$4</f>
        <v/>
      </c>
      <c r="F9" s="10">
        <f>E9+7</f>
        <v/>
      </c>
      <c r="G9" s="10">
        <f>F9+7</f>
        <v/>
      </c>
      <c r="H9" s="10">
        <f>G9+7</f>
        <v/>
      </c>
      <c r="I9" s="10">
        <f>H9+7</f>
        <v/>
      </c>
      <c r="J9" s="10">
        <f>I9+7</f>
        <v/>
      </c>
      <c r="K9" s="10">
        <f>J9+7</f>
        <v/>
      </c>
      <c r="L9" s="10">
        <f>K9+7</f>
        <v/>
      </c>
      <c r="M9" s="10">
        <f>L9+7</f>
        <v/>
      </c>
      <c r="N9" s="10">
        <f>M9+7</f>
        <v/>
      </c>
      <c r="O9" s="10">
        <f>N9+7</f>
        <v/>
      </c>
      <c r="P9" s="10">
        <f>O9+7</f>
        <v/>
      </c>
      <c r="Q9" s="10">
        <f>P9+7</f>
        <v/>
      </c>
      <c r="R9" s="10">
        <f>Q9+7</f>
        <v/>
      </c>
      <c r="S9" s="10">
        <f>R9+7</f>
        <v/>
      </c>
      <c r="T9" s="10">
        <f>S9+7</f>
        <v/>
      </c>
    </row>
    <row r="10">
      <c r="A10" s="11" t="inlineStr">
        <is>
          <t>Proyecto y licencia de obra</t>
        </is>
      </c>
      <c r="B10" s="4" t="n">
        <v>46328</v>
      </c>
      <c r="C10" s="12" t="n">
        <v>21</v>
      </c>
      <c r="D10" s="13">
        <f>IF(B10="","",B10+C10-1)</f>
        <v/>
      </c>
      <c r="E10" s="14">
        <f>IF($B10="","",IF(AND(E$9+6&gt;=$B10,E$9&lt;=$D10),"█",""))</f>
        <v/>
      </c>
      <c r="F10" s="14">
        <f>IF($B10="","",IF(AND(F$9+6&gt;=$B10,F$9&lt;=$D10),"█",""))</f>
        <v/>
      </c>
      <c r="G10" s="14">
        <f>IF($B10="","",IF(AND(G$9+6&gt;=$B10,G$9&lt;=$D10),"█",""))</f>
        <v/>
      </c>
      <c r="H10" s="14">
        <f>IF($B10="","",IF(AND(H$9+6&gt;=$B10,H$9&lt;=$D10),"█",""))</f>
        <v/>
      </c>
      <c r="I10" s="14">
        <f>IF($B10="","",IF(AND(I$9+6&gt;=$B10,I$9&lt;=$D10),"█",""))</f>
        <v/>
      </c>
      <c r="J10" s="14">
        <f>IF($B10="","",IF(AND(J$9+6&gt;=$B10,J$9&lt;=$D10),"█",""))</f>
        <v/>
      </c>
      <c r="K10" s="14">
        <f>IF($B10="","",IF(AND(K$9+6&gt;=$B10,K$9&lt;=$D10),"█",""))</f>
        <v/>
      </c>
      <c r="L10" s="14">
        <f>IF($B10="","",IF(AND(L$9+6&gt;=$B10,L$9&lt;=$D10),"█",""))</f>
        <v/>
      </c>
      <c r="M10" s="14">
        <f>IF($B10="","",IF(AND(M$9+6&gt;=$B10,M$9&lt;=$D10),"█",""))</f>
        <v/>
      </c>
      <c r="N10" s="14">
        <f>IF($B10="","",IF(AND(N$9+6&gt;=$B10,N$9&lt;=$D10),"█",""))</f>
        <v/>
      </c>
      <c r="O10" s="14">
        <f>IF($B10="","",IF(AND(O$9+6&gt;=$B10,O$9&lt;=$D10),"█",""))</f>
        <v/>
      </c>
      <c r="P10" s="14">
        <f>IF($B10="","",IF(AND(P$9+6&gt;=$B10,P$9&lt;=$D10),"█",""))</f>
        <v/>
      </c>
      <c r="Q10" s="14">
        <f>IF($B10="","",IF(AND(Q$9+6&gt;=$B10,Q$9&lt;=$D10),"█",""))</f>
        <v/>
      </c>
      <c r="R10" s="14">
        <f>IF($B10="","",IF(AND(R$9+6&gt;=$B10,R$9&lt;=$D10),"█",""))</f>
        <v/>
      </c>
      <c r="S10" s="14">
        <f>IF($B10="","",IF(AND(S$9+6&gt;=$B10,S$9&lt;=$D10),"█",""))</f>
        <v/>
      </c>
      <c r="T10" s="14">
        <f>IF($B10="","",IF(AND(T$9+6&gt;=$B10,T$9&lt;=$D10),"█",""))</f>
        <v/>
      </c>
    </row>
    <row r="11">
      <c r="A11" s="11" t="inlineStr">
        <is>
          <t>Compra de materiales</t>
        </is>
      </c>
      <c r="B11" s="4" t="n">
        <v>46342</v>
      </c>
      <c r="C11" s="12" t="n">
        <v>14</v>
      </c>
      <c r="D11" s="13">
        <f>IF(B11="","",B11+C11-1)</f>
        <v/>
      </c>
      <c r="E11" s="14">
        <f>IF($B11="","",IF(AND(E$9+6&gt;=$B11,E$9&lt;=$D11),"█",""))</f>
        <v/>
      </c>
      <c r="F11" s="14">
        <f>IF($B11="","",IF(AND(F$9+6&gt;=$B11,F$9&lt;=$D11),"█",""))</f>
        <v/>
      </c>
      <c r="G11" s="14">
        <f>IF($B11="","",IF(AND(G$9+6&gt;=$B11,G$9&lt;=$D11),"█",""))</f>
        <v/>
      </c>
      <c r="H11" s="14">
        <f>IF($B11="","",IF(AND(H$9+6&gt;=$B11,H$9&lt;=$D11),"█",""))</f>
        <v/>
      </c>
      <c r="I11" s="14">
        <f>IF($B11="","",IF(AND(I$9+6&gt;=$B11,I$9&lt;=$D11),"█",""))</f>
        <v/>
      </c>
      <c r="J11" s="14">
        <f>IF($B11="","",IF(AND(J$9+6&gt;=$B11,J$9&lt;=$D11),"█",""))</f>
        <v/>
      </c>
      <c r="K11" s="14">
        <f>IF($B11="","",IF(AND(K$9+6&gt;=$B11,K$9&lt;=$D11),"█",""))</f>
        <v/>
      </c>
      <c r="L11" s="14">
        <f>IF($B11="","",IF(AND(L$9+6&gt;=$B11,L$9&lt;=$D11),"█",""))</f>
        <v/>
      </c>
      <c r="M11" s="14">
        <f>IF($B11="","",IF(AND(M$9+6&gt;=$B11,M$9&lt;=$D11),"█",""))</f>
        <v/>
      </c>
      <c r="N11" s="14">
        <f>IF($B11="","",IF(AND(N$9+6&gt;=$B11,N$9&lt;=$D11),"█",""))</f>
        <v/>
      </c>
      <c r="O11" s="14">
        <f>IF($B11="","",IF(AND(O$9+6&gt;=$B11,O$9&lt;=$D11),"█",""))</f>
        <v/>
      </c>
      <c r="P11" s="14">
        <f>IF($B11="","",IF(AND(P$9+6&gt;=$B11,P$9&lt;=$D11),"█",""))</f>
        <v/>
      </c>
      <c r="Q11" s="14">
        <f>IF($B11="","",IF(AND(Q$9+6&gt;=$B11,Q$9&lt;=$D11),"█",""))</f>
        <v/>
      </c>
      <c r="R11" s="14">
        <f>IF($B11="","",IF(AND(R$9+6&gt;=$B11,R$9&lt;=$D11),"█",""))</f>
        <v/>
      </c>
      <c r="S11" s="14">
        <f>IF($B11="","",IF(AND(S$9+6&gt;=$B11,S$9&lt;=$D11),"█",""))</f>
        <v/>
      </c>
      <c r="T11" s="14">
        <f>IF($B11="","",IF(AND(T$9+6&gt;=$B11,T$9&lt;=$D11),"█",""))</f>
        <v/>
      </c>
    </row>
    <row r="12">
      <c r="A12" s="11" t="inlineStr">
        <is>
          <t>Derribos y albañilería</t>
        </is>
      </c>
      <c r="B12" s="4" t="n">
        <v>46356</v>
      </c>
      <c r="C12" s="12" t="n">
        <v>21</v>
      </c>
      <c r="D12" s="13">
        <f>IF(B12="","",B12+C12-1)</f>
        <v/>
      </c>
      <c r="E12" s="14">
        <f>IF($B12="","",IF(AND(E$9+6&gt;=$B12,E$9&lt;=$D12),"█",""))</f>
        <v/>
      </c>
      <c r="F12" s="14">
        <f>IF($B12="","",IF(AND(F$9+6&gt;=$B12,F$9&lt;=$D12),"█",""))</f>
        <v/>
      </c>
      <c r="G12" s="14">
        <f>IF($B12="","",IF(AND(G$9+6&gt;=$B12,G$9&lt;=$D12),"█",""))</f>
        <v/>
      </c>
      <c r="H12" s="14">
        <f>IF($B12="","",IF(AND(H$9+6&gt;=$B12,H$9&lt;=$D12),"█",""))</f>
        <v/>
      </c>
      <c r="I12" s="14">
        <f>IF($B12="","",IF(AND(I$9+6&gt;=$B12,I$9&lt;=$D12),"█",""))</f>
        <v/>
      </c>
      <c r="J12" s="14">
        <f>IF($B12="","",IF(AND(J$9+6&gt;=$B12,J$9&lt;=$D12),"█",""))</f>
        <v/>
      </c>
      <c r="K12" s="14">
        <f>IF($B12="","",IF(AND(K$9+6&gt;=$B12,K$9&lt;=$D12),"█",""))</f>
        <v/>
      </c>
      <c r="L12" s="14">
        <f>IF($B12="","",IF(AND(L$9+6&gt;=$B12,L$9&lt;=$D12),"█",""))</f>
        <v/>
      </c>
      <c r="M12" s="14">
        <f>IF($B12="","",IF(AND(M$9+6&gt;=$B12,M$9&lt;=$D12),"█",""))</f>
        <v/>
      </c>
      <c r="N12" s="14">
        <f>IF($B12="","",IF(AND(N$9+6&gt;=$B12,N$9&lt;=$D12),"█",""))</f>
        <v/>
      </c>
      <c r="O12" s="14">
        <f>IF($B12="","",IF(AND(O$9+6&gt;=$B12,O$9&lt;=$D12),"█",""))</f>
        <v/>
      </c>
      <c r="P12" s="14">
        <f>IF($B12="","",IF(AND(P$9+6&gt;=$B12,P$9&lt;=$D12),"█",""))</f>
        <v/>
      </c>
      <c r="Q12" s="14">
        <f>IF($B12="","",IF(AND(Q$9+6&gt;=$B12,Q$9&lt;=$D12),"█",""))</f>
        <v/>
      </c>
      <c r="R12" s="14">
        <f>IF($B12="","",IF(AND(R$9+6&gt;=$B12,R$9&lt;=$D12),"█",""))</f>
        <v/>
      </c>
      <c r="S12" s="14">
        <f>IF($B12="","",IF(AND(S$9+6&gt;=$B12,S$9&lt;=$D12),"█",""))</f>
        <v/>
      </c>
      <c r="T12" s="14">
        <f>IF($B12="","",IF(AND(T$9+6&gt;=$B12,T$9&lt;=$D12),"█",""))</f>
        <v/>
      </c>
    </row>
    <row r="13">
      <c r="A13" s="11" t="inlineStr">
        <is>
          <t>Instalación eléctrica</t>
        </is>
      </c>
      <c r="B13" s="4" t="n">
        <v>46370</v>
      </c>
      <c r="C13" s="12" t="n">
        <v>14</v>
      </c>
      <c r="D13" s="13">
        <f>IF(B13="","",B13+C13-1)</f>
        <v/>
      </c>
      <c r="E13" s="14">
        <f>IF($B13="","",IF(AND(E$9+6&gt;=$B13,E$9&lt;=$D13),"█",""))</f>
        <v/>
      </c>
      <c r="F13" s="14">
        <f>IF($B13="","",IF(AND(F$9+6&gt;=$B13,F$9&lt;=$D13),"█",""))</f>
        <v/>
      </c>
      <c r="G13" s="14">
        <f>IF($B13="","",IF(AND(G$9+6&gt;=$B13,G$9&lt;=$D13),"█",""))</f>
        <v/>
      </c>
      <c r="H13" s="14">
        <f>IF($B13="","",IF(AND(H$9+6&gt;=$B13,H$9&lt;=$D13),"█",""))</f>
        <v/>
      </c>
      <c r="I13" s="14">
        <f>IF($B13="","",IF(AND(I$9+6&gt;=$B13,I$9&lt;=$D13),"█",""))</f>
        <v/>
      </c>
      <c r="J13" s="14">
        <f>IF($B13="","",IF(AND(J$9+6&gt;=$B13,J$9&lt;=$D13),"█",""))</f>
        <v/>
      </c>
      <c r="K13" s="14">
        <f>IF($B13="","",IF(AND(K$9+6&gt;=$B13,K$9&lt;=$D13),"█",""))</f>
        <v/>
      </c>
      <c r="L13" s="14">
        <f>IF($B13="","",IF(AND(L$9+6&gt;=$B13,L$9&lt;=$D13),"█",""))</f>
        <v/>
      </c>
      <c r="M13" s="14">
        <f>IF($B13="","",IF(AND(M$9+6&gt;=$B13,M$9&lt;=$D13),"█",""))</f>
        <v/>
      </c>
      <c r="N13" s="14">
        <f>IF($B13="","",IF(AND(N$9+6&gt;=$B13,N$9&lt;=$D13),"█",""))</f>
        <v/>
      </c>
      <c r="O13" s="14">
        <f>IF($B13="","",IF(AND(O$9+6&gt;=$B13,O$9&lt;=$D13),"█",""))</f>
        <v/>
      </c>
      <c r="P13" s="14">
        <f>IF($B13="","",IF(AND(P$9+6&gt;=$B13,P$9&lt;=$D13),"█",""))</f>
        <v/>
      </c>
      <c r="Q13" s="14">
        <f>IF($B13="","",IF(AND(Q$9+6&gt;=$B13,Q$9&lt;=$D13),"█",""))</f>
        <v/>
      </c>
      <c r="R13" s="14">
        <f>IF($B13="","",IF(AND(R$9+6&gt;=$B13,R$9&lt;=$D13),"█",""))</f>
        <v/>
      </c>
      <c r="S13" s="14">
        <f>IF($B13="","",IF(AND(S$9+6&gt;=$B13,S$9&lt;=$D13),"█",""))</f>
        <v/>
      </c>
      <c r="T13" s="14">
        <f>IF($B13="","",IF(AND(T$9+6&gt;=$B13,T$9&lt;=$D13),"█",""))</f>
        <v/>
      </c>
    </row>
    <row r="14">
      <c r="A14" s="11" t="inlineStr">
        <is>
          <t>Fontanería</t>
        </is>
      </c>
      <c r="B14" s="4" t="n">
        <v>46370</v>
      </c>
      <c r="C14" s="12" t="n">
        <v>10</v>
      </c>
      <c r="D14" s="13">
        <f>IF(B14="","",B14+C14-1)</f>
        <v/>
      </c>
      <c r="E14" s="14">
        <f>IF($B14="","",IF(AND(E$9+6&gt;=$B14,E$9&lt;=$D14),"█",""))</f>
        <v/>
      </c>
      <c r="F14" s="14">
        <f>IF($B14="","",IF(AND(F$9+6&gt;=$B14,F$9&lt;=$D14),"█",""))</f>
        <v/>
      </c>
      <c r="G14" s="14">
        <f>IF($B14="","",IF(AND(G$9+6&gt;=$B14,G$9&lt;=$D14),"█",""))</f>
        <v/>
      </c>
      <c r="H14" s="14">
        <f>IF($B14="","",IF(AND(H$9+6&gt;=$B14,H$9&lt;=$D14),"█",""))</f>
        <v/>
      </c>
      <c r="I14" s="14">
        <f>IF($B14="","",IF(AND(I$9+6&gt;=$B14,I$9&lt;=$D14),"█",""))</f>
        <v/>
      </c>
      <c r="J14" s="14">
        <f>IF($B14="","",IF(AND(J$9+6&gt;=$B14,J$9&lt;=$D14),"█",""))</f>
        <v/>
      </c>
      <c r="K14" s="14">
        <f>IF($B14="","",IF(AND(K$9+6&gt;=$B14,K$9&lt;=$D14),"█",""))</f>
        <v/>
      </c>
      <c r="L14" s="14">
        <f>IF($B14="","",IF(AND(L$9+6&gt;=$B14,L$9&lt;=$D14),"█",""))</f>
        <v/>
      </c>
      <c r="M14" s="14">
        <f>IF($B14="","",IF(AND(M$9+6&gt;=$B14,M$9&lt;=$D14),"█",""))</f>
        <v/>
      </c>
      <c r="N14" s="14">
        <f>IF($B14="","",IF(AND(N$9+6&gt;=$B14,N$9&lt;=$D14),"█",""))</f>
        <v/>
      </c>
      <c r="O14" s="14">
        <f>IF($B14="","",IF(AND(O$9+6&gt;=$B14,O$9&lt;=$D14),"█",""))</f>
        <v/>
      </c>
      <c r="P14" s="14">
        <f>IF($B14="","",IF(AND(P$9+6&gt;=$B14,P$9&lt;=$D14),"█",""))</f>
        <v/>
      </c>
      <c r="Q14" s="14">
        <f>IF($B14="","",IF(AND(Q$9+6&gt;=$B14,Q$9&lt;=$D14),"█",""))</f>
        <v/>
      </c>
      <c r="R14" s="14">
        <f>IF($B14="","",IF(AND(R$9+6&gt;=$B14,R$9&lt;=$D14),"█",""))</f>
        <v/>
      </c>
      <c r="S14" s="14">
        <f>IF($B14="","",IF(AND(S$9+6&gt;=$B14,S$9&lt;=$D14),"█",""))</f>
        <v/>
      </c>
      <c r="T14" s="14">
        <f>IF($B14="","",IF(AND(T$9+6&gt;=$B14,T$9&lt;=$D14),"█",""))</f>
        <v/>
      </c>
    </row>
    <row r="15">
      <c r="A15" s="11" t="inlineStr">
        <is>
          <t>Alicatado y suelos</t>
        </is>
      </c>
      <c r="B15" s="4" t="n">
        <v>46384</v>
      </c>
      <c r="C15" s="12" t="n">
        <v>17</v>
      </c>
      <c r="D15" s="13">
        <f>IF(B15="","",B15+C15-1)</f>
        <v/>
      </c>
      <c r="E15" s="14">
        <f>IF($B15="","",IF(AND(E$9+6&gt;=$B15,E$9&lt;=$D15),"█",""))</f>
        <v/>
      </c>
      <c r="F15" s="14">
        <f>IF($B15="","",IF(AND(F$9+6&gt;=$B15,F$9&lt;=$D15),"█",""))</f>
        <v/>
      </c>
      <c r="G15" s="14">
        <f>IF($B15="","",IF(AND(G$9+6&gt;=$B15,G$9&lt;=$D15),"█",""))</f>
        <v/>
      </c>
      <c r="H15" s="14">
        <f>IF($B15="","",IF(AND(H$9+6&gt;=$B15,H$9&lt;=$D15),"█",""))</f>
        <v/>
      </c>
      <c r="I15" s="14">
        <f>IF($B15="","",IF(AND(I$9+6&gt;=$B15,I$9&lt;=$D15),"█",""))</f>
        <v/>
      </c>
      <c r="J15" s="14">
        <f>IF($B15="","",IF(AND(J$9+6&gt;=$B15,J$9&lt;=$D15),"█",""))</f>
        <v/>
      </c>
      <c r="K15" s="14">
        <f>IF($B15="","",IF(AND(K$9+6&gt;=$B15,K$9&lt;=$D15),"█",""))</f>
        <v/>
      </c>
      <c r="L15" s="14">
        <f>IF($B15="","",IF(AND(L$9+6&gt;=$B15,L$9&lt;=$D15),"█",""))</f>
        <v/>
      </c>
      <c r="M15" s="14">
        <f>IF($B15="","",IF(AND(M$9+6&gt;=$B15,M$9&lt;=$D15),"█",""))</f>
        <v/>
      </c>
      <c r="N15" s="14">
        <f>IF($B15="","",IF(AND(N$9+6&gt;=$B15,N$9&lt;=$D15),"█",""))</f>
        <v/>
      </c>
      <c r="O15" s="14">
        <f>IF($B15="","",IF(AND(O$9+6&gt;=$B15,O$9&lt;=$D15),"█",""))</f>
        <v/>
      </c>
      <c r="P15" s="14">
        <f>IF($B15="","",IF(AND(P$9+6&gt;=$B15,P$9&lt;=$D15),"█",""))</f>
        <v/>
      </c>
      <c r="Q15" s="14">
        <f>IF($B15="","",IF(AND(Q$9+6&gt;=$B15,Q$9&lt;=$D15),"█",""))</f>
        <v/>
      </c>
      <c r="R15" s="14">
        <f>IF($B15="","",IF(AND(R$9+6&gt;=$B15,R$9&lt;=$D15),"█",""))</f>
        <v/>
      </c>
      <c r="S15" s="14">
        <f>IF($B15="","",IF(AND(S$9+6&gt;=$B15,S$9&lt;=$D15),"█",""))</f>
        <v/>
      </c>
      <c r="T15" s="14">
        <f>IF($B15="","",IF(AND(T$9+6&gt;=$B15,T$9&lt;=$D15),"█",""))</f>
        <v/>
      </c>
    </row>
    <row r="16">
      <c r="A16" s="11" t="inlineStr">
        <is>
          <t>Carpintería y mobiliario</t>
        </is>
      </c>
      <c r="B16" s="4" t="n">
        <v>46398</v>
      </c>
      <c r="C16" s="12" t="n">
        <v>21</v>
      </c>
      <c r="D16" s="13">
        <f>IF(B16="","",B16+C16-1)</f>
        <v/>
      </c>
      <c r="E16" s="14">
        <f>IF($B16="","",IF(AND(E$9+6&gt;=$B16,E$9&lt;=$D16),"█",""))</f>
        <v/>
      </c>
      <c r="F16" s="14">
        <f>IF($B16="","",IF(AND(F$9+6&gt;=$B16,F$9&lt;=$D16),"█",""))</f>
        <v/>
      </c>
      <c r="G16" s="14">
        <f>IF($B16="","",IF(AND(G$9+6&gt;=$B16,G$9&lt;=$D16),"█",""))</f>
        <v/>
      </c>
      <c r="H16" s="14">
        <f>IF($B16="","",IF(AND(H$9+6&gt;=$B16,H$9&lt;=$D16),"█",""))</f>
        <v/>
      </c>
      <c r="I16" s="14">
        <f>IF($B16="","",IF(AND(I$9+6&gt;=$B16,I$9&lt;=$D16),"█",""))</f>
        <v/>
      </c>
      <c r="J16" s="14">
        <f>IF($B16="","",IF(AND(J$9+6&gt;=$B16,J$9&lt;=$D16),"█",""))</f>
        <v/>
      </c>
      <c r="K16" s="14">
        <f>IF($B16="","",IF(AND(K$9+6&gt;=$B16,K$9&lt;=$D16),"█",""))</f>
        <v/>
      </c>
      <c r="L16" s="14">
        <f>IF($B16="","",IF(AND(L$9+6&gt;=$B16,L$9&lt;=$D16),"█",""))</f>
        <v/>
      </c>
      <c r="M16" s="14">
        <f>IF($B16="","",IF(AND(M$9+6&gt;=$B16,M$9&lt;=$D16),"█",""))</f>
        <v/>
      </c>
      <c r="N16" s="14">
        <f>IF($B16="","",IF(AND(N$9+6&gt;=$B16,N$9&lt;=$D16),"█",""))</f>
        <v/>
      </c>
      <c r="O16" s="14">
        <f>IF($B16="","",IF(AND(O$9+6&gt;=$B16,O$9&lt;=$D16),"█",""))</f>
        <v/>
      </c>
      <c r="P16" s="14">
        <f>IF($B16="","",IF(AND(P$9+6&gt;=$B16,P$9&lt;=$D16),"█",""))</f>
        <v/>
      </c>
      <c r="Q16" s="14">
        <f>IF($B16="","",IF(AND(Q$9+6&gt;=$B16,Q$9&lt;=$D16),"█",""))</f>
        <v/>
      </c>
      <c r="R16" s="14">
        <f>IF($B16="","",IF(AND(R$9+6&gt;=$B16,R$9&lt;=$D16),"█",""))</f>
        <v/>
      </c>
      <c r="S16" s="14">
        <f>IF($B16="","",IF(AND(S$9+6&gt;=$B16,S$9&lt;=$D16),"█",""))</f>
        <v/>
      </c>
      <c r="T16" s="14">
        <f>IF($B16="","",IF(AND(T$9+6&gt;=$B16,T$9&lt;=$D16),"█",""))</f>
        <v/>
      </c>
    </row>
    <row r="17">
      <c r="A17" s="11" t="inlineStr">
        <is>
          <t>Pintura y acabados</t>
        </is>
      </c>
      <c r="B17" s="4" t="n">
        <v>46419</v>
      </c>
      <c r="C17" s="12" t="n">
        <v>10</v>
      </c>
      <c r="D17" s="13">
        <f>IF(B17="","",B17+C17-1)</f>
        <v/>
      </c>
      <c r="E17" s="14">
        <f>IF($B17="","",IF(AND(E$9+6&gt;=$B17,E$9&lt;=$D17),"█",""))</f>
        <v/>
      </c>
      <c r="F17" s="14">
        <f>IF($B17="","",IF(AND(F$9+6&gt;=$B17,F$9&lt;=$D17),"█",""))</f>
        <v/>
      </c>
      <c r="G17" s="14">
        <f>IF($B17="","",IF(AND(G$9+6&gt;=$B17,G$9&lt;=$D17),"█",""))</f>
        <v/>
      </c>
      <c r="H17" s="14">
        <f>IF($B17="","",IF(AND(H$9+6&gt;=$B17,H$9&lt;=$D17),"█",""))</f>
        <v/>
      </c>
      <c r="I17" s="14">
        <f>IF($B17="","",IF(AND(I$9+6&gt;=$B17,I$9&lt;=$D17),"█",""))</f>
        <v/>
      </c>
      <c r="J17" s="14">
        <f>IF($B17="","",IF(AND(J$9+6&gt;=$B17,J$9&lt;=$D17),"█",""))</f>
        <v/>
      </c>
      <c r="K17" s="14">
        <f>IF($B17="","",IF(AND(K$9+6&gt;=$B17,K$9&lt;=$D17),"█",""))</f>
        <v/>
      </c>
      <c r="L17" s="14">
        <f>IF($B17="","",IF(AND(L$9+6&gt;=$B17,L$9&lt;=$D17),"█",""))</f>
        <v/>
      </c>
      <c r="M17" s="14">
        <f>IF($B17="","",IF(AND(M$9+6&gt;=$B17,M$9&lt;=$D17),"█",""))</f>
        <v/>
      </c>
      <c r="N17" s="14">
        <f>IF($B17="","",IF(AND(N$9+6&gt;=$B17,N$9&lt;=$D17),"█",""))</f>
        <v/>
      </c>
      <c r="O17" s="14">
        <f>IF($B17="","",IF(AND(O$9+6&gt;=$B17,O$9&lt;=$D17),"█",""))</f>
        <v/>
      </c>
      <c r="P17" s="14">
        <f>IF($B17="","",IF(AND(P$9+6&gt;=$B17,P$9&lt;=$D17),"█",""))</f>
        <v/>
      </c>
      <c r="Q17" s="14">
        <f>IF($B17="","",IF(AND(Q$9+6&gt;=$B17,Q$9&lt;=$D17),"█",""))</f>
        <v/>
      </c>
      <c r="R17" s="14">
        <f>IF($B17="","",IF(AND(R$9+6&gt;=$B17,R$9&lt;=$D17),"█",""))</f>
        <v/>
      </c>
      <c r="S17" s="14">
        <f>IF($B17="","",IF(AND(S$9+6&gt;=$B17,S$9&lt;=$D17),"█",""))</f>
        <v/>
      </c>
      <c r="T17" s="14">
        <f>IF($B17="","",IF(AND(T$9+6&gt;=$B17,T$9&lt;=$D17),"█",""))</f>
        <v/>
      </c>
    </row>
    <row r="18">
      <c r="A18" s="11" t="inlineStr">
        <is>
          <t>Limpieza y entrega</t>
        </is>
      </c>
      <c r="B18" s="4" t="n">
        <v>46429</v>
      </c>
      <c r="C18" s="12" t="n">
        <v>4</v>
      </c>
      <c r="D18" s="13">
        <f>IF(B18="","",B18+C18-1)</f>
        <v/>
      </c>
      <c r="E18" s="14">
        <f>IF($B18="","",IF(AND(E$9+6&gt;=$B18,E$9&lt;=$D18),"█",""))</f>
        <v/>
      </c>
      <c r="F18" s="14">
        <f>IF($B18="","",IF(AND(F$9+6&gt;=$B18,F$9&lt;=$D18),"█",""))</f>
        <v/>
      </c>
      <c r="G18" s="14">
        <f>IF($B18="","",IF(AND(G$9+6&gt;=$B18,G$9&lt;=$D18),"█",""))</f>
        <v/>
      </c>
      <c r="H18" s="14">
        <f>IF($B18="","",IF(AND(H$9+6&gt;=$B18,H$9&lt;=$D18),"█",""))</f>
        <v/>
      </c>
      <c r="I18" s="14">
        <f>IF($B18="","",IF(AND(I$9+6&gt;=$B18,I$9&lt;=$D18),"█",""))</f>
        <v/>
      </c>
      <c r="J18" s="14">
        <f>IF($B18="","",IF(AND(J$9+6&gt;=$B18,J$9&lt;=$D18),"█",""))</f>
        <v/>
      </c>
      <c r="K18" s="14">
        <f>IF($B18="","",IF(AND(K$9+6&gt;=$B18,K$9&lt;=$D18),"█",""))</f>
        <v/>
      </c>
      <c r="L18" s="14">
        <f>IF($B18="","",IF(AND(L$9+6&gt;=$B18,L$9&lt;=$D18),"█",""))</f>
        <v/>
      </c>
      <c r="M18" s="14">
        <f>IF($B18="","",IF(AND(M$9+6&gt;=$B18,M$9&lt;=$D18),"█",""))</f>
        <v/>
      </c>
      <c r="N18" s="14">
        <f>IF($B18="","",IF(AND(N$9+6&gt;=$B18,N$9&lt;=$D18),"█",""))</f>
        <v/>
      </c>
      <c r="O18" s="14">
        <f>IF($B18="","",IF(AND(O$9+6&gt;=$B18,O$9&lt;=$D18),"█",""))</f>
        <v/>
      </c>
      <c r="P18" s="14">
        <f>IF($B18="","",IF(AND(P$9+6&gt;=$B18,P$9&lt;=$D18),"█",""))</f>
        <v/>
      </c>
      <c r="Q18" s="14">
        <f>IF($B18="","",IF(AND(Q$9+6&gt;=$B18,Q$9&lt;=$D18),"█",""))</f>
        <v/>
      </c>
      <c r="R18" s="14">
        <f>IF($B18="","",IF(AND(R$9+6&gt;=$B18,R$9&lt;=$D18),"█",""))</f>
        <v/>
      </c>
      <c r="S18" s="14">
        <f>IF($B18="","",IF(AND(S$9+6&gt;=$B18,S$9&lt;=$D18),"█",""))</f>
        <v/>
      </c>
      <c r="T18" s="14">
        <f>IF($B18="","",IF(AND(T$9+6&gt;=$B18,T$9&lt;=$D18),"█",""))</f>
        <v/>
      </c>
    </row>
    <row r="19">
      <c r="A19" s="11" t="n"/>
      <c r="B19" s="4" t="n"/>
      <c r="C19" s="12" t="n"/>
      <c r="D19" s="13">
        <f>IF(B19="","",B19+C19-1)</f>
        <v/>
      </c>
      <c r="E19" s="14">
        <f>IF($B19="","",IF(AND(E$9+6&gt;=$B19,E$9&lt;=$D19),"█",""))</f>
        <v/>
      </c>
      <c r="F19" s="14">
        <f>IF($B19="","",IF(AND(F$9+6&gt;=$B19,F$9&lt;=$D19),"█",""))</f>
        <v/>
      </c>
      <c r="G19" s="14">
        <f>IF($B19="","",IF(AND(G$9+6&gt;=$B19,G$9&lt;=$D19),"█",""))</f>
        <v/>
      </c>
      <c r="H19" s="14">
        <f>IF($B19="","",IF(AND(H$9+6&gt;=$B19,H$9&lt;=$D19),"█",""))</f>
        <v/>
      </c>
      <c r="I19" s="14">
        <f>IF($B19="","",IF(AND(I$9+6&gt;=$B19,I$9&lt;=$D19),"█",""))</f>
        <v/>
      </c>
      <c r="J19" s="14">
        <f>IF($B19="","",IF(AND(J$9+6&gt;=$B19,J$9&lt;=$D19),"█",""))</f>
        <v/>
      </c>
      <c r="K19" s="14">
        <f>IF($B19="","",IF(AND(K$9+6&gt;=$B19,K$9&lt;=$D19),"█",""))</f>
        <v/>
      </c>
      <c r="L19" s="14">
        <f>IF($B19="","",IF(AND(L$9+6&gt;=$B19,L$9&lt;=$D19),"█",""))</f>
        <v/>
      </c>
      <c r="M19" s="14">
        <f>IF($B19="","",IF(AND(M$9+6&gt;=$B19,M$9&lt;=$D19),"█",""))</f>
        <v/>
      </c>
      <c r="N19" s="14">
        <f>IF($B19="","",IF(AND(N$9+6&gt;=$B19,N$9&lt;=$D19),"█",""))</f>
        <v/>
      </c>
      <c r="O19" s="14">
        <f>IF($B19="","",IF(AND(O$9+6&gt;=$B19,O$9&lt;=$D19),"█",""))</f>
        <v/>
      </c>
      <c r="P19" s="14">
        <f>IF($B19="","",IF(AND(P$9+6&gt;=$B19,P$9&lt;=$D19),"█",""))</f>
        <v/>
      </c>
      <c r="Q19" s="14">
        <f>IF($B19="","",IF(AND(Q$9+6&gt;=$B19,Q$9&lt;=$D19),"█",""))</f>
        <v/>
      </c>
      <c r="R19" s="14">
        <f>IF($B19="","",IF(AND(R$9+6&gt;=$B19,R$9&lt;=$D19),"█",""))</f>
        <v/>
      </c>
      <c r="S19" s="14">
        <f>IF($B19="","",IF(AND(S$9+6&gt;=$B19,S$9&lt;=$D19),"█",""))</f>
        <v/>
      </c>
      <c r="T19" s="14">
        <f>IF($B19="","",IF(AND(T$9+6&gt;=$B19,T$9&lt;=$D19),"█",""))</f>
        <v/>
      </c>
    </row>
    <row r="20">
      <c r="A20" s="11" t="n"/>
      <c r="B20" s="4" t="n"/>
      <c r="C20" s="12" t="n"/>
      <c r="D20" s="13">
        <f>IF(B20="","",B20+C20-1)</f>
        <v/>
      </c>
      <c r="E20" s="14">
        <f>IF($B20="","",IF(AND(E$9+6&gt;=$B20,E$9&lt;=$D20),"█",""))</f>
        <v/>
      </c>
      <c r="F20" s="14">
        <f>IF($B20="","",IF(AND(F$9+6&gt;=$B20,F$9&lt;=$D20),"█",""))</f>
        <v/>
      </c>
      <c r="G20" s="14">
        <f>IF($B20="","",IF(AND(G$9+6&gt;=$B20,G$9&lt;=$D20),"█",""))</f>
        <v/>
      </c>
      <c r="H20" s="14">
        <f>IF($B20="","",IF(AND(H$9+6&gt;=$B20,H$9&lt;=$D20),"█",""))</f>
        <v/>
      </c>
      <c r="I20" s="14">
        <f>IF($B20="","",IF(AND(I$9+6&gt;=$B20,I$9&lt;=$D20),"█",""))</f>
        <v/>
      </c>
      <c r="J20" s="14">
        <f>IF($B20="","",IF(AND(J$9+6&gt;=$B20,J$9&lt;=$D20),"█",""))</f>
        <v/>
      </c>
      <c r="K20" s="14">
        <f>IF($B20="","",IF(AND(K$9+6&gt;=$B20,K$9&lt;=$D20),"█",""))</f>
        <v/>
      </c>
      <c r="L20" s="14">
        <f>IF($B20="","",IF(AND(L$9+6&gt;=$B20,L$9&lt;=$D20),"█",""))</f>
        <v/>
      </c>
      <c r="M20" s="14">
        <f>IF($B20="","",IF(AND(M$9+6&gt;=$B20,M$9&lt;=$D20),"█",""))</f>
        <v/>
      </c>
      <c r="N20" s="14">
        <f>IF($B20="","",IF(AND(N$9+6&gt;=$B20,N$9&lt;=$D20),"█",""))</f>
        <v/>
      </c>
      <c r="O20" s="14">
        <f>IF($B20="","",IF(AND(O$9+6&gt;=$B20,O$9&lt;=$D20),"█",""))</f>
        <v/>
      </c>
      <c r="P20" s="14">
        <f>IF($B20="","",IF(AND(P$9+6&gt;=$B20,P$9&lt;=$D20),"█",""))</f>
        <v/>
      </c>
      <c r="Q20" s="14">
        <f>IF($B20="","",IF(AND(Q$9+6&gt;=$B20,Q$9&lt;=$D20),"█",""))</f>
        <v/>
      </c>
      <c r="R20" s="14">
        <f>IF($B20="","",IF(AND(R$9+6&gt;=$B20,R$9&lt;=$D20),"█",""))</f>
        <v/>
      </c>
      <c r="S20" s="14">
        <f>IF($B20="","",IF(AND(S$9+6&gt;=$B20,S$9&lt;=$D20),"█",""))</f>
        <v/>
      </c>
      <c r="T20" s="14">
        <f>IF($B20="","",IF(AND(T$9+6&gt;=$B20,T$9&lt;=$D20),"█",""))</f>
        <v/>
      </c>
    </row>
    <row r="21">
      <c r="A21" s="11" t="n"/>
      <c r="B21" s="4" t="n"/>
      <c r="C21" s="12" t="n"/>
      <c r="D21" s="13">
        <f>IF(B21="","",B21+C21-1)</f>
        <v/>
      </c>
      <c r="E21" s="14">
        <f>IF($B21="","",IF(AND(E$9+6&gt;=$B21,E$9&lt;=$D21),"█",""))</f>
        <v/>
      </c>
      <c r="F21" s="14">
        <f>IF($B21="","",IF(AND(F$9+6&gt;=$B21,F$9&lt;=$D21),"█",""))</f>
        <v/>
      </c>
      <c r="G21" s="14">
        <f>IF($B21="","",IF(AND(G$9+6&gt;=$B21,G$9&lt;=$D21),"█",""))</f>
        <v/>
      </c>
      <c r="H21" s="14">
        <f>IF($B21="","",IF(AND(H$9+6&gt;=$B21,H$9&lt;=$D21),"█",""))</f>
        <v/>
      </c>
      <c r="I21" s="14">
        <f>IF($B21="","",IF(AND(I$9+6&gt;=$B21,I$9&lt;=$D21),"█",""))</f>
        <v/>
      </c>
      <c r="J21" s="14">
        <f>IF($B21="","",IF(AND(J$9+6&gt;=$B21,J$9&lt;=$D21),"█",""))</f>
        <v/>
      </c>
      <c r="K21" s="14">
        <f>IF($B21="","",IF(AND(K$9+6&gt;=$B21,K$9&lt;=$D21),"█",""))</f>
        <v/>
      </c>
      <c r="L21" s="14">
        <f>IF($B21="","",IF(AND(L$9+6&gt;=$B21,L$9&lt;=$D21),"█",""))</f>
        <v/>
      </c>
      <c r="M21" s="14">
        <f>IF($B21="","",IF(AND(M$9+6&gt;=$B21,M$9&lt;=$D21),"█",""))</f>
        <v/>
      </c>
      <c r="N21" s="14">
        <f>IF($B21="","",IF(AND(N$9+6&gt;=$B21,N$9&lt;=$D21),"█",""))</f>
        <v/>
      </c>
      <c r="O21" s="14">
        <f>IF($B21="","",IF(AND(O$9+6&gt;=$B21,O$9&lt;=$D21),"█",""))</f>
        <v/>
      </c>
      <c r="P21" s="14">
        <f>IF($B21="","",IF(AND(P$9+6&gt;=$B21,P$9&lt;=$D21),"█",""))</f>
        <v/>
      </c>
      <c r="Q21" s="14">
        <f>IF($B21="","",IF(AND(Q$9+6&gt;=$B21,Q$9&lt;=$D21),"█",""))</f>
        <v/>
      </c>
      <c r="R21" s="14">
        <f>IF($B21="","",IF(AND(R$9+6&gt;=$B21,R$9&lt;=$D21),"█",""))</f>
        <v/>
      </c>
      <c r="S21" s="14">
        <f>IF($B21="","",IF(AND(S$9+6&gt;=$B21,S$9&lt;=$D21),"█",""))</f>
        <v/>
      </c>
      <c r="T21" s="14">
        <f>IF($B21="","",IF(AND(T$9+6&gt;=$B21,T$9&lt;=$D21),"█",""))</f>
        <v/>
      </c>
    </row>
    <row r="22">
      <c r="A22" s="11" t="n"/>
      <c r="B22" s="4" t="n"/>
      <c r="C22" s="12" t="n"/>
      <c r="D22" s="13">
        <f>IF(B22="","",B22+C22-1)</f>
        <v/>
      </c>
      <c r="E22" s="14">
        <f>IF($B22="","",IF(AND(E$9+6&gt;=$B22,E$9&lt;=$D22),"█",""))</f>
        <v/>
      </c>
      <c r="F22" s="14">
        <f>IF($B22="","",IF(AND(F$9+6&gt;=$B22,F$9&lt;=$D22),"█",""))</f>
        <v/>
      </c>
      <c r="G22" s="14">
        <f>IF($B22="","",IF(AND(G$9+6&gt;=$B22,G$9&lt;=$D22),"█",""))</f>
        <v/>
      </c>
      <c r="H22" s="14">
        <f>IF($B22="","",IF(AND(H$9+6&gt;=$B22,H$9&lt;=$D22),"█",""))</f>
        <v/>
      </c>
      <c r="I22" s="14">
        <f>IF($B22="","",IF(AND(I$9+6&gt;=$B22,I$9&lt;=$D22),"█",""))</f>
        <v/>
      </c>
      <c r="J22" s="14">
        <f>IF($B22="","",IF(AND(J$9+6&gt;=$B22,J$9&lt;=$D22),"█",""))</f>
        <v/>
      </c>
      <c r="K22" s="14">
        <f>IF($B22="","",IF(AND(K$9+6&gt;=$B22,K$9&lt;=$D22),"█",""))</f>
        <v/>
      </c>
      <c r="L22" s="14">
        <f>IF($B22="","",IF(AND(L$9+6&gt;=$B22,L$9&lt;=$D22),"█",""))</f>
        <v/>
      </c>
      <c r="M22" s="14">
        <f>IF($B22="","",IF(AND(M$9+6&gt;=$B22,M$9&lt;=$D22),"█",""))</f>
        <v/>
      </c>
      <c r="N22" s="14">
        <f>IF($B22="","",IF(AND(N$9+6&gt;=$B22,N$9&lt;=$D22),"█",""))</f>
        <v/>
      </c>
      <c r="O22" s="14">
        <f>IF($B22="","",IF(AND(O$9+6&gt;=$B22,O$9&lt;=$D22),"█",""))</f>
        <v/>
      </c>
      <c r="P22" s="14">
        <f>IF($B22="","",IF(AND(P$9+6&gt;=$B22,P$9&lt;=$D22),"█",""))</f>
        <v/>
      </c>
      <c r="Q22" s="14">
        <f>IF($B22="","",IF(AND(Q$9+6&gt;=$B22,Q$9&lt;=$D22),"█",""))</f>
        <v/>
      </c>
      <c r="R22" s="14">
        <f>IF($B22="","",IF(AND(R$9+6&gt;=$B22,R$9&lt;=$D22),"█",""))</f>
        <v/>
      </c>
      <c r="S22" s="14">
        <f>IF($B22="","",IF(AND(S$9+6&gt;=$B22,S$9&lt;=$D22),"█",""))</f>
        <v/>
      </c>
      <c r="T22" s="14">
        <f>IF($B22="","",IF(AND(T$9+6&gt;=$B22,T$9&lt;=$D22),"█",""))</f>
        <v/>
      </c>
    </row>
    <row r="23">
      <c r="A23" s="11" t="n"/>
      <c r="B23" s="4" t="n"/>
      <c r="C23" s="12" t="n"/>
      <c r="D23" s="13">
        <f>IF(B23="","",B23+C23-1)</f>
        <v/>
      </c>
      <c r="E23" s="14">
        <f>IF($B23="","",IF(AND(E$9+6&gt;=$B23,E$9&lt;=$D23),"█",""))</f>
        <v/>
      </c>
      <c r="F23" s="14">
        <f>IF($B23="","",IF(AND(F$9+6&gt;=$B23,F$9&lt;=$D23),"█",""))</f>
        <v/>
      </c>
      <c r="G23" s="14">
        <f>IF($B23="","",IF(AND(G$9+6&gt;=$B23,G$9&lt;=$D23),"█",""))</f>
        <v/>
      </c>
      <c r="H23" s="14">
        <f>IF($B23="","",IF(AND(H$9+6&gt;=$B23,H$9&lt;=$D23),"█",""))</f>
        <v/>
      </c>
      <c r="I23" s="14">
        <f>IF($B23="","",IF(AND(I$9+6&gt;=$B23,I$9&lt;=$D23),"█",""))</f>
        <v/>
      </c>
      <c r="J23" s="14">
        <f>IF($B23="","",IF(AND(J$9+6&gt;=$B23,J$9&lt;=$D23),"█",""))</f>
        <v/>
      </c>
      <c r="K23" s="14">
        <f>IF($B23="","",IF(AND(K$9+6&gt;=$B23,K$9&lt;=$D23),"█",""))</f>
        <v/>
      </c>
      <c r="L23" s="14">
        <f>IF($B23="","",IF(AND(L$9+6&gt;=$B23,L$9&lt;=$D23),"█",""))</f>
        <v/>
      </c>
      <c r="M23" s="14">
        <f>IF($B23="","",IF(AND(M$9+6&gt;=$B23,M$9&lt;=$D23),"█",""))</f>
        <v/>
      </c>
      <c r="N23" s="14">
        <f>IF($B23="","",IF(AND(N$9+6&gt;=$B23,N$9&lt;=$D23),"█",""))</f>
        <v/>
      </c>
      <c r="O23" s="14">
        <f>IF($B23="","",IF(AND(O$9+6&gt;=$B23,O$9&lt;=$D23),"█",""))</f>
        <v/>
      </c>
      <c r="P23" s="14">
        <f>IF($B23="","",IF(AND(P$9+6&gt;=$B23,P$9&lt;=$D23),"█",""))</f>
        <v/>
      </c>
      <c r="Q23" s="14">
        <f>IF($B23="","",IF(AND(Q$9+6&gt;=$B23,Q$9&lt;=$D23),"█",""))</f>
        <v/>
      </c>
      <c r="R23" s="14">
        <f>IF($B23="","",IF(AND(R$9+6&gt;=$B23,R$9&lt;=$D23),"█",""))</f>
        <v/>
      </c>
      <c r="S23" s="14">
        <f>IF($B23="","",IF(AND(S$9+6&gt;=$B23,S$9&lt;=$D23),"█",""))</f>
        <v/>
      </c>
      <c r="T23" s="14">
        <f>IF($B23="","",IF(AND(T$9+6&gt;=$B23,T$9&lt;=$D23),"█",""))</f>
        <v/>
      </c>
    </row>
    <row r="25">
      <c r="A25" s="15" t="inlineStr">
        <is>
          <t>Cada columna es una semana (empieza en la fecha indicada). Las barras se pintan en las semanas en que la tarea está activa.</t>
        </is>
      </c>
    </row>
    <row r="26">
      <c r="A26" s="15" t="inlineStr">
        <is>
          <t>Plantilla gratuita de plantillasdeexcel.es</t>
        </is>
      </c>
    </row>
  </sheetData>
  <conditionalFormatting sqref="E10:T23">
    <cfRule type="expression" priority="1" dxfId="0">
      <formula>AND($B10&lt;&gt;"",E$9+6&gt;=$B10,E$9&lt;=$D10)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Diagrama de Gantt</dc:title>
  <dcterms:created xmlns:dcterms="http://purl.org/dc/terms/" xmlns:xsi="http://www.w3.org/2001/XMLSchema-instance" xsi:type="dcterms:W3CDTF">2026-10-23T13:17:58Z</dcterms:created>
  <dcterms:modified xmlns:dcterms="http://purl.org/dc/terms/" xmlns:xsi="http://www.w3.org/2001/XMLSchema-instance" xsi:type="dcterms:W3CDTF">2026-10-23T13:17:58Z</dcterms:modified>
</cp:coreProperties>
</file>