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&quot;€&quot;"/>
  </numFmts>
  <fonts count="9">
    <font>
      <name val="Calibri"/>
      <family val="2"/>
      <color theme="1"/>
      <sz val="11"/>
      <scheme val="minor"/>
    </font>
    <font>
      <b val="1"/>
      <color rgb="00107C41"/>
      <sz val="16"/>
    </font>
    <font>
      <b val="1"/>
      <color rgb="00107C41"/>
      <sz val="22"/>
    </font>
    <font>
      <b val="1"/>
    </font>
    <font>
      <b val="1"/>
      <color rgb="00107C41"/>
    </font>
    <font>
      <b val="1"/>
      <color rgb="00FFFFFF"/>
    </font>
    <font>
      <b val="1"/>
      <color rgb="00333333"/>
    </font>
    <font>
      <b val="1"/>
      <color rgb="000B5A2F"/>
      <sz val="12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07C41"/>
      </patternFill>
    </fill>
    <fill>
      <patternFill patternType="solid">
        <fgColor rgb="00F2F2F2"/>
      </patternFill>
    </fill>
    <fill>
      <patternFill patternType="solid">
        <fgColor rgb="00E7F3EC"/>
      </patternFill>
    </fill>
  </fills>
  <borders count="6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left/>
      <right/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/>
      <diagonal/>
    </border>
    <border>
      <left/>
      <right/>
      <top style="thin">
        <color rgb="00C8D3CC"/>
      </top>
      <bottom style="thin">
        <color rgb="00C8D3CC"/>
      </bottom>
      <diagonal/>
    </border>
    <border>
      <left/>
      <right style="thin">
        <color rgb="00C8D3CC"/>
      </right>
      <top style="thin">
        <color rgb="00C8D3CC"/>
      </top>
      <bottom style="thin">
        <color rgb="00C8D3CC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5" fontId="0" fillId="2" borderId="1" pivotButton="0" quotePrefix="0" xfId="0"/>
    <xf numFmtId="0" fontId="4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166" fontId="0" fillId="0" borderId="1" pivotButton="0" quotePrefix="0" xfId="0"/>
    <xf numFmtId="9" fontId="0" fillId="0" borderId="1" pivotButton="0" quotePrefix="0" xfId="0"/>
    <xf numFmtId="0" fontId="0" fillId="4" borderId="1" pivotButton="0" quotePrefix="0" xfId="0"/>
    <xf numFmtId="3" fontId="0" fillId="4" borderId="1" pivotButton="0" quotePrefix="0" xfId="0"/>
    <xf numFmtId="166" fontId="0" fillId="4" borderId="1" pivotButton="0" quotePrefix="0" xfId="0"/>
    <xf numFmtId="9" fontId="0" fillId="4" borderId="1" pivotButton="0" quotePrefix="0" xfId="0"/>
    <xf numFmtId="9" fontId="0" fillId="2" borderId="1" pivotButton="0" quotePrefix="0" xfId="0"/>
    <xf numFmtId="0" fontId="6" fillId="5" borderId="1" pivotButton="0" quotePrefix="0" xfId="0"/>
    <xf numFmtId="166" fontId="7" fillId="5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8" customWidth="1" min="4" max="4"/>
    <col width="14" customWidth="1" min="5" max="5"/>
    <col width="13" customWidth="1" min="6" max="6"/>
  </cols>
  <sheetData>
    <row r="1" ht="26" customHeight="1">
      <c r="A1" s="1" t="inlineStr">
        <is>
          <t>FACTURA</t>
        </is>
      </c>
      <c r="D1" s="2" t="inlineStr">
        <is>
          <t>Número</t>
        </is>
      </c>
      <c r="E1" s="3" t="inlineStr">
        <is>
          <t>2026-045</t>
        </is>
      </c>
    </row>
    <row r="2">
      <c r="D2" s="2" t="inlineStr">
        <is>
          <t>Fecha</t>
        </is>
      </c>
      <c r="E2" s="4" t="n">
        <v>46318</v>
      </c>
    </row>
    <row r="4">
      <c r="A4" s="5" t="inlineStr">
        <is>
          <t>Emisor</t>
        </is>
      </c>
      <c r="C4" s="5" t="inlineStr">
        <is>
          <t>Cliente</t>
        </is>
      </c>
    </row>
    <row r="5">
      <c r="A5" s="3" t="inlineStr">
        <is>
          <t>Laura Martín Gómez</t>
        </is>
      </c>
      <c r="C5" s="3" t="inlineStr">
        <is>
          <t>Estudio Norte, S.L.</t>
        </is>
      </c>
      <c r="D5" s="6" t="n"/>
      <c r="E5" s="7" t="n"/>
    </row>
    <row r="6">
      <c r="A6" s="3" t="inlineStr">
        <is>
          <t>NIF: 12345678Z</t>
        </is>
      </c>
      <c r="C6" s="3" t="inlineStr">
        <is>
          <t>NIF: B12345674</t>
        </is>
      </c>
      <c r="D6" s="6" t="n"/>
      <c r="E6" s="7" t="n"/>
    </row>
    <row r="7">
      <c r="A7" s="3" t="inlineStr">
        <is>
          <t>C/ Mayor 10, 2.º B</t>
        </is>
      </c>
      <c r="C7" s="3" t="inlineStr">
        <is>
          <t>Avda. de la Constitución 5</t>
        </is>
      </c>
      <c r="D7" s="6" t="n"/>
      <c r="E7" s="7" t="n"/>
    </row>
    <row r="8">
      <c r="A8" s="3" t="inlineStr">
        <is>
          <t>28013 Madrid</t>
        </is>
      </c>
      <c r="C8" s="3" t="inlineStr">
        <is>
          <t>41001 Sevilla</t>
        </is>
      </c>
      <c r="D8" s="6" t="n"/>
      <c r="E8" s="7" t="n"/>
    </row>
    <row r="11" ht="22" customHeight="1">
      <c r="A11" s="8" t="inlineStr">
        <is>
          <t>Descripción</t>
        </is>
      </c>
      <c r="B11" s="8" t="inlineStr">
        <is>
          <t>Cantidad</t>
        </is>
      </c>
      <c r="C11" s="8" t="inlineStr">
        <is>
          <t>Precio</t>
        </is>
      </c>
      <c r="D11" s="8" t="inlineStr">
        <is>
          <t>IVA</t>
        </is>
      </c>
      <c r="E11" s="8" t="inlineStr">
        <is>
          <t>Importe</t>
        </is>
      </c>
      <c r="F11" s="8" t="inlineStr">
        <is>
          <t>Cuota IVA</t>
        </is>
      </c>
    </row>
    <row r="12">
      <c r="A12" s="9" t="inlineStr">
        <is>
          <t>Diseño de logotipo y manual de marca</t>
        </is>
      </c>
      <c r="B12" s="10" t="n">
        <v>1</v>
      </c>
      <c r="C12" s="11" t="n">
        <v>650</v>
      </c>
      <c r="D12" s="12" t="n">
        <v>0.21</v>
      </c>
      <c r="E12" s="11">
        <f>IF(B12="","",B12*C12)</f>
        <v/>
      </c>
      <c r="F12" s="11">
        <f>IF(B12="",0,ROUND(B12*C12*D12,2))</f>
        <v/>
      </c>
    </row>
    <row r="13">
      <c r="A13" s="13" t="inlineStr">
        <is>
          <t>Maquetación de folleto (por página)</t>
        </is>
      </c>
      <c r="B13" s="14" t="n">
        <v>8</v>
      </c>
      <c r="C13" s="15" t="n">
        <v>45</v>
      </c>
      <c r="D13" s="16" t="n">
        <v>0.21</v>
      </c>
      <c r="E13" s="15">
        <f>IF(B13="","",B13*C13)</f>
        <v/>
      </c>
      <c r="F13" s="15">
        <f>IF(B13="",0,ROUND(B13*C13*D13,2))</f>
        <v/>
      </c>
    </row>
    <row r="14">
      <c r="A14" s="9" t="inlineStr">
        <is>
          <t>Impresión de tarjetas (caja de 500)</t>
        </is>
      </c>
      <c r="B14" s="10" t="n">
        <v>2</v>
      </c>
      <c r="C14" s="11" t="n">
        <v>38</v>
      </c>
      <c r="D14" s="12" t="n">
        <v>0.21</v>
      </c>
      <c r="E14" s="11">
        <f>IF(B14="","",B14*C14)</f>
        <v/>
      </c>
      <c r="F14" s="11">
        <f>IF(B14="",0,ROUND(B14*C14*D14,2))</f>
        <v/>
      </c>
    </row>
    <row r="15">
      <c r="A15" s="13" t="inlineStr"/>
      <c r="B15" s="14" t="n"/>
      <c r="C15" s="15" t="n"/>
      <c r="D15" s="16" t="n">
        <v>0.21</v>
      </c>
      <c r="E15" s="15">
        <f>IF(B15="","",B15*C15)</f>
        <v/>
      </c>
      <c r="F15" s="15">
        <f>IF(B15="",0,ROUND(B15*C15*D15,2))</f>
        <v/>
      </c>
    </row>
    <row r="16">
      <c r="A16" s="9" t="inlineStr"/>
      <c r="B16" s="10" t="n"/>
      <c r="C16" s="11" t="n"/>
      <c r="D16" s="12" t="n">
        <v>0.21</v>
      </c>
      <c r="E16" s="11">
        <f>IF(B16="","",B16*C16)</f>
        <v/>
      </c>
      <c r="F16" s="11">
        <f>IF(B16="",0,ROUND(B16*C16*D16,2))</f>
        <v/>
      </c>
    </row>
    <row r="17">
      <c r="A17" s="13" t="inlineStr"/>
      <c r="B17" s="14" t="n"/>
      <c r="C17" s="15" t="n"/>
      <c r="D17" s="16" t="n">
        <v>0.21</v>
      </c>
      <c r="E17" s="15">
        <f>IF(B17="","",B17*C17)</f>
        <v/>
      </c>
      <c r="F17" s="15">
        <f>IF(B17="",0,ROUND(B17*C17*D17,2))</f>
        <v/>
      </c>
    </row>
    <row r="18">
      <c r="A18" s="9" t="inlineStr"/>
      <c r="B18" s="10" t="n"/>
      <c r="C18" s="11" t="n"/>
      <c r="D18" s="12" t="n">
        <v>0.21</v>
      </c>
      <c r="E18" s="11">
        <f>IF(B18="","",B18*C18)</f>
        <v/>
      </c>
      <c r="F18" s="11">
        <f>IF(B18="",0,ROUND(B18*C18*D18,2))</f>
        <v/>
      </c>
    </row>
    <row r="19">
      <c r="A19" s="13" t="inlineStr"/>
      <c r="B19" s="14" t="n"/>
      <c r="C19" s="15" t="n"/>
      <c r="D19" s="16" t="n">
        <v>0.21</v>
      </c>
      <c r="E19" s="15">
        <f>IF(B19="","",B19*C19)</f>
        <v/>
      </c>
      <c r="F19" s="15">
        <f>IF(B19="",0,ROUND(B19*C19*D19,2))</f>
        <v/>
      </c>
    </row>
    <row r="20">
      <c r="A20" s="9" t="inlineStr"/>
      <c r="B20" s="10" t="n"/>
      <c r="C20" s="11" t="n"/>
      <c r="D20" s="12" t="n">
        <v>0.21</v>
      </c>
      <c r="E20" s="11">
        <f>IF(B20="","",B20*C20)</f>
        <v/>
      </c>
      <c r="F20" s="11">
        <f>IF(B20="",0,ROUND(B20*C20*D20,2))</f>
        <v/>
      </c>
    </row>
    <row r="21">
      <c r="A21" s="13" t="inlineStr"/>
      <c r="B21" s="14" t="n"/>
      <c r="C21" s="15" t="n"/>
      <c r="D21" s="16" t="n">
        <v>0.21</v>
      </c>
      <c r="E21" s="15">
        <f>IF(B21="","",B21*C21)</f>
        <v/>
      </c>
      <c r="F21" s="15">
        <f>IF(B21="",0,ROUND(B21*C21*D21,2))</f>
        <v/>
      </c>
    </row>
    <row r="23">
      <c r="A23" s="2" t="inlineStr">
        <is>
          <t>Forma de pago</t>
        </is>
      </c>
      <c r="C23" s="2" t="inlineStr">
        <is>
          <t>Retención IRPF</t>
        </is>
      </c>
      <c r="D23" s="17" t="n">
        <v>0.15</v>
      </c>
    </row>
    <row r="24">
      <c r="A24" s="3" t="inlineStr">
        <is>
          <t>Transferencia a ES91 2100 0418 4502 0005 1332</t>
        </is>
      </c>
      <c r="C24" s="18" t="inlineStr">
        <is>
          <t>Base imponible</t>
        </is>
      </c>
      <c r="D24" s="7" t="n"/>
      <c r="E24" s="19">
        <f>SUM(E12:E21)</f>
        <v/>
      </c>
    </row>
    <row r="25">
      <c r="C25" s="18" t="inlineStr">
        <is>
          <t>IVA</t>
        </is>
      </c>
      <c r="D25" s="7" t="n"/>
      <c r="E25" s="19">
        <f>SUM(F12:F21)</f>
        <v/>
      </c>
    </row>
    <row r="26">
      <c r="A26" s="20" t="inlineStr">
        <is>
          <t>Si la factura está exenta de IVA, indica el artículo de la Ley del IVA que lo justifica.</t>
        </is>
      </c>
      <c r="C26" s="18" t="inlineStr">
        <is>
          <t>Retención IRPF</t>
        </is>
      </c>
      <c r="D26" s="7" t="n"/>
      <c r="E26" s="19">
        <f>-ROUND(E24*D23,2)</f>
        <v/>
      </c>
    </row>
    <row r="27">
      <c r="C27" s="18" t="inlineStr">
        <is>
          <t>TOTAL A PAGAR</t>
        </is>
      </c>
      <c r="D27" s="7" t="n"/>
      <c r="E27" s="19">
        <f>E24+E25+E26</f>
        <v/>
      </c>
    </row>
    <row r="29">
      <c r="A29" s="20" t="inlineStr">
        <is>
          <t>Plantilla gratuita de plantillasdeexcel.es</t>
        </is>
      </c>
    </row>
  </sheetData>
  <mergeCells count="8">
    <mergeCell ref="C24:D24"/>
    <mergeCell ref="C5:E5"/>
    <mergeCell ref="C25:D25"/>
    <mergeCell ref="C27:D27"/>
    <mergeCell ref="C8:E8"/>
    <mergeCell ref="C7:E7"/>
    <mergeCell ref="C26:D26"/>
    <mergeCell ref="C6:E6"/>
  </mergeCells>
  <dataValidations count="2">
    <dataValidation sqref="D12:D21" showDropDown="0" showInputMessage="0" showErrorMessage="0" allowBlank="1" type="list">
      <formula1>"21%,10%,4%,0%"</formula1>
    </dataValidation>
    <dataValidation sqref="D23" showDropDown="0" showInputMessage="0" showErrorMessage="0" allowBlank="1" type="list">
      <formula1>"15%,7%,0%"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Factura para autónomos con IVA e IRPF</dc:title>
  <dcterms:created xmlns:dcterms="http://purl.org/dc/terms/" xmlns:xsi="http://www.w3.org/2001/XMLSchema-instance" xsi:type="dcterms:W3CDTF">2026-10-23T13:17:59Z</dcterms:created>
  <dcterms:modified xmlns:dcterms="http://purl.org/dc/terms/" xmlns:xsi="http://www.w3.org/2001/XMLSchema-instance" xsi:type="dcterms:W3CDTF">2026-10-23T13:17:59Z</dcterms:modified>
</cp:coreProperties>
</file>