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jetiv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.00 &quot;€&quot;"/>
    <numFmt numFmtId="167" formatCode="#,##0.00 &quot;€&quot;;-#,##0.00 &quot;€&quot;;;"/>
    <numFmt numFmtId="168" formatCode="0;;;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i val="1"/>
      <color rgb="00777777"/>
      <sz val="9"/>
    </font>
    <font>
      <b val="1"/>
      <color rgb="00333333"/>
    </font>
    <font>
      <b val="1"/>
      <color rgb="000B5A2F"/>
      <sz val="12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7F3EC"/>
      </patternFill>
    </fill>
    <fill>
      <patternFill patternType="solid">
        <fgColor rgb="00107C41"/>
      </patternFill>
    </fill>
  </fills>
  <borders count="3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0" fontId="4" fillId="0" borderId="0" pivotButton="0" quotePrefix="0" xfId="0"/>
    <xf numFmtId="0" fontId="5" fillId="3" borderId="1" pivotButton="0" quotePrefix="0" xfId="0"/>
    <xf numFmtId="166" fontId="6" fillId="3" borderId="1" pivotButton="0" quotePrefix="0" xfId="0"/>
    <xf numFmtId="0" fontId="7" fillId="4" borderId="1" applyAlignment="1" pivotButton="0" quotePrefix="0" xfId="0">
      <alignment horizontal="center" vertical="center" wrapText="1"/>
    </xf>
    <xf numFmtId="0" fontId="0" fillId="2" borderId="1" pivotButton="0" quotePrefix="0" xfId="0"/>
    <xf numFmtId="166" fontId="0" fillId="2" borderId="1" pivotButton="0" quotePrefix="0" xfId="0"/>
    <xf numFmtId="167" fontId="0" fillId="0" borderId="1" pivotButton="0" quotePrefix="0" xfId="0"/>
    <xf numFmtId="9" fontId="0" fillId="0" borderId="1" pivotButton="0" quotePrefix="0" xfId="0"/>
    <xf numFmtId="168" fontId="0" fillId="0" borderId="1" pivotButton="0" quotePrefix="0" xfId="0"/>
    <xf numFmtId="0" fontId="3" fillId="3" borderId="2" pivotButton="0" quotePrefix="0" xfId="0"/>
    <xf numFmtId="166" fontId="3" fillId="3" borderId="2" pivotButton="0" quotePrefix="0" xfId="0"/>
    <xf numFmtId="0" fontId="0" fillId="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2" customWidth="1" min="7" max="7"/>
    <col width="15" customWidth="1" min="8" max="8"/>
  </cols>
  <sheetData>
    <row r="1" ht="26" customHeight="1">
      <c r="A1" s="1" t="inlineStr">
        <is>
          <t>Plan de ahorro por objetivos</t>
        </is>
      </c>
    </row>
    <row r="2">
      <c r="A2" s="2" t="inlineStr">
        <is>
          <t>Cambia las celdas amarillas · el resto se calcula solo</t>
        </is>
      </c>
    </row>
    <row r="4">
      <c r="A4" s="3" t="inlineStr">
        <is>
          <t>Fecha de hoy</t>
        </is>
      </c>
      <c r="B4" s="4" t="n">
        <v>46318</v>
      </c>
      <c r="C4" s="5" t="inlineStr">
        <is>
          <t>Escribe =HOY() para que se actualice sola.</t>
        </is>
      </c>
    </row>
    <row r="5">
      <c r="A5" s="6" t="inlineStr">
        <is>
          <t>Total de los objetivos</t>
        </is>
      </c>
      <c r="B5" s="7">
        <f>B20</f>
        <v/>
      </c>
    </row>
    <row r="6">
      <c r="A6" s="6" t="inlineStr">
        <is>
          <t>Total ya aportado</t>
        </is>
      </c>
      <c r="B6" s="7">
        <f>D20</f>
        <v/>
      </c>
    </row>
    <row r="7">
      <c r="A7" s="6" t="inlineStr">
        <is>
          <t>Ahorro mensual necesario</t>
        </is>
      </c>
      <c r="B7" s="7">
        <f>H20</f>
        <v/>
      </c>
    </row>
    <row r="9" ht="22" customHeight="1">
      <c r="A9" s="8" t="inlineStr">
        <is>
          <t>Objetivo</t>
        </is>
      </c>
      <c r="B9" s="8" t="inlineStr">
        <is>
          <t>Importe</t>
        </is>
      </c>
      <c r="C9" s="8" t="inlineStr">
        <is>
          <t>Fecha límite</t>
        </is>
      </c>
      <c r="D9" s="8" t="inlineStr">
        <is>
          <t>Aportado</t>
        </is>
      </c>
      <c r="E9" s="8" t="inlineStr">
        <is>
          <t>Falta</t>
        </is>
      </c>
      <c r="F9" s="8" t="inlineStr">
        <is>
          <t>% conseguido</t>
        </is>
      </c>
      <c r="G9" s="8" t="inlineStr">
        <is>
          <t>Meses que quedan</t>
        </is>
      </c>
      <c r="H9" s="8" t="inlineStr">
        <is>
          <t>Ahorrar al mes</t>
        </is>
      </c>
    </row>
    <row r="10">
      <c r="A10" s="9" t="inlineStr">
        <is>
          <t>Fondo de emergencia</t>
        </is>
      </c>
      <c r="B10" s="10" t="n">
        <v>6000</v>
      </c>
      <c r="C10" s="4" t="n">
        <v>46568</v>
      </c>
      <c r="D10" s="10" t="n">
        <v>2400</v>
      </c>
      <c r="E10" s="11">
        <f>MAX(B10-D10,0)</f>
        <v/>
      </c>
      <c r="F10" s="12">
        <f>IF(B10&gt;0,MIN(D10/B10,1),0)</f>
        <v/>
      </c>
      <c r="G10" s="13">
        <f>IF(C10="",0,MAX((YEAR(C10)-YEAR($B$4))*12+MONTH(C10)-MONTH($B$4),0))</f>
        <v/>
      </c>
      <c r="H10" s="11">
        <f>IF(E10=0,0,ROUND(IF(G10=0,E10,E10/G10),2))</f>
        <v/>
      </c>
    </row>
    <row r="11">
      <c r="A11" s="9" t="inlineStr">
        <is>
          <t>Vacaciones de verano 2027</t>
        </is>
      </c>
      <c r="B11" s="10" t="n">
        <v>2200</v>
      </c>
      <c r="C11" s="4" t="n">
        <v>46569</v>
      </c>
      <c r="D11" s="10" t="n">
        <v>900</v>
      </c>
      <c r="E11" s="11">
        <f>MAX(B11-D11,0)</f>
        <v/>
      </c>
      <c r="F11" s="12">
        <f>IF(B11&gt;0,MIN(D11/B11,1),0)</f>
        <v/>
      </c>
      <c r="G11" s="13">
        <f>IF(C11="",0,MAX((YEAR(C11)-YEAR($B$4))*12+MONTH(C11)-MONTH($B$4),0))</f>
        <v/>
      </c>
      <c r="H11" s="11">
        <f>IF(E11=0,0,ROUND(IF(G11=0,E11,E11/G11),2))</f>
        <v/>
      </c>
    </row>
    <row r="12">
      <c r="A12" s="9" t="inlineStr">
        <is>
          <t>Entrada del coche</t>
        </is>
      </c>
      <c r="B12" s="10" t="n">
        <v>4500</v>
      </c>
      <c r="C12" s="4" t="n">
        <v>46843</v>
      </c>
      <c r="D12" s="10" t="n">
        <v>1200</v>
      </c>
      <c r="E12" s="11">
        <f>MAX(B12-D12,0)</f>
        <v/>
      </c>
      <c r="F12" s="12">
        <f>IF(B12&gt;0,MIN(D12/B12,1),0)</f>
        <v/>
      </c>
      <c r="G12" s="13">
        <f>IF(C12="",0,MAX((YEAR(C12)-YEAR($B$4))*12+MONTH(C12)-MONTH($B$4),0))</f>
        <v/>
      </c>
      <c r="H12" s="11">
        <f>IF(E12=0,0,ROUND(IF(G12=0,E12,E12/G12),2))</f>
        <v/>
      </c>
    </row>
    <row r="13">
      <c r="A13" s="9" t="inlineStr">
        <is>
          <t>Ordenador portátil</t>
        </is>
      </c>
      <c r="B13" s="10" t="n">
        <v>1100</v>
      </c>
      <c r="C13" s="4" t="n">
        <v>46371</v>
      </c>
      <c r="D13" s="10" t="n">
        <v>650</v>
      </c>
      <c r="E13" s="11">
        <f>MAX(B13-D13,0)</f>
        <v/>
      </c>
      <c r="F13" s="12">
        <f>IF(B13&gt;0,MIN(D13/B13,1),0)</f>
        <v/>
      </c>
      <c r="G13" s="13">
        <f>IF(C13="",0,MAX((YEAR(C13)-YEAR($B$4))*12+MONTH(C13)-MONTH($B$4),0))</f>
        <v/>
      </c>
      <c r="H13" s="11">
        <f>IF(E13=0,0,ROUND(IF(G13=0,E13,E13/G13),2))</f>
        <v/>
      </c>
    </row>
    <row r="14">
      <c r="A14" s="9" t="inlineStr">
        <is>
          <t>Reforma de la cocina</t>
        </is>
      </c>
      <c r="B14" s="10" t="n">
        <v>7500</v>
      </c>
      <c r="C14" s="4" t="n">
        <v>47057</v>
      </c>
      <c r="D14" s="10" t="n">
        <v>1800</v>
      </c>
      <c r="E14" s="11">
        <f>MAX(B14-D14,0)</f>
        <v/>
      </c>
      <c r="F14" s="12">
        <f>IF(B14&gt;0,MIN(D14/B14,1),0)</f>
        <v/>
      </c>
      <c r="G14" s="13">
        <f>IF(C14="",0,MAX((YEAR(C14)-YEAR($B$4))*12+MONTH(C14)-MONTH($B$4),0))</f>
        <v/>
      </c>
      <c r="H14" s="11">
        <f>IF(E14=0,0,ROUND(IF(G14=0,E14,E14/G14),2))</f>
        <v/>
      </c>
    </row>
    <row r="15">
      <c r="A15" s="9" t="inlineStr">
        <is>
          <t>Regalo de aniversario</t>
        </is>
      </c>
      <c r="B15" s="10" t="n">
        <v>300</v>
      </c>
      <c r="C15" s="4" t="n">
        <v>46351</v>
      </c>
      <c r="D15" s="10" t="n">
        <v>300</v>
      </c>
      <c r="E15" s="11">
        <f>MAX(B15-D15,0)</f>
        <v/>
      </c>
      <c r="F15" s="12">
        <f>IF(B15&gt;0,MIN(D15/B15,1),0)</f>
        <v/>
      </c>
      <c r="G15" s="13">
        <f>IF(C15="",0,MAX((YEAR(C15)-YEAR($B$4))*12+MONTH(C15)-MONTH($B$4),0))</f>
        <v/>
      </c>
      <c r="H15" s="11">
        <f>IF(E15=0,0,ROUND(IF(G15=0,E15,E15/G15),2))</f>
        <v/>
      </c>
    </row>
    <row r="16">
      <c r="A16" s="9" t="n"/>
      <c r="B16" s="10" t="n"/>
      <c r="C16" s="4" t="n"/>
      <c r="D16" s="10" t="n"/>
      <c r="E16" s="11">
        <f>MAX(B16-D16,0)</f>
        <v/>
      </c>
      <c r="F16" s="12">
        <f>IF(B16&gt;0,MIN(D16/B16,1),0)</f>
        <v/>
      </c>
      <c r="G16" s="13">
        <f>IF(C16="",0,MAX((YEAR(C16)-YEAR($B$4))*12+MONTH(C16)-MONTH($B$4),0))</f>
        <v/>
      </c>
      <c r="H16" s="11">
        <f>IF(E16=0,0,ROUND(IF(G16=0,E16,E16/G16),2))</f>
        <v/>
      </c>
    </row>
    <row r="17">
      <c r="A17" s="9" t="n"/>
      <c r="B17" s="10" t="n"/>
      <c r="C17" s="4" t="n"/>
      <c r="D17" s="10" t="n"/>
      <c r="E17" s="11">
        <f>MAX(B17-D17,0)</f>
        <v/>
      </c>
      <c r="F17" s="12">
        <f>IF(B17&gt;0,MIN(D17/B17,1),0)</f>
        <v/>
      </c>
      <c r="G17" s="13">
        <f>IF(C17="",0,MAX((YEAR(C17)-YEAR($B$4))*12+MONTH(C17)-MONTH($B$4),0))</f>
        <v/>
      </c>
      <c r="H17" s="11">
        <f>IF(E17=0,0,ROUND(IF(G17=0,E17,E17/G17),2))</f>
        <v/>
      </c>
    </row>
    <row r="18">
      <c r="A18" s="9" t="n"/>
      <c r="B18" s="10" t="n"/>
      <c r="C18" s="4" t="n"/>
      <c r="D18" s="10" t="n"/>
      <c r="E18" s="11">
        <f>MAX(B18-D18,0)</f>
        <v/>
      </c>
      <c r="F18" s="12">
        <f>IF(B18&gt;0,MIN(D18/B18,1),0)</f>
        <v/>
      </c>
      <c r="G18" s="13">
        <f>IF(C18="",0,MAX((YEAR(C18)-YEAR($B$4))*12+MONTH(C18)-MONTH($B$4),0))</f>
        <v/>
      </c>
      <c r="H18" s="11">
        <f>IF(E18=0,0,ROUND(IF(G18=0,E18,E18/G18),2))</f>
        <v/>
      </c>
    </row>
    <row r="19">
      <c r="A19" s="9" t="n"/>
      <c r="B19" s="10" t="n"/>
      <c r="C19" s="4" t="n"/>
      <c r="D19" s="10" t="n"/>
      <c r="E19" s="11">
        <f>MAX(B19-D19,0)</f>
        <v/>
      </c>
      <c r="F19" s="12">
        <f>IF(B19&gt;0,MIN(D19/B19,1),0)</f>
        <v/>
      </c>
      <c r="G19" s="13">
        <f>IF(C19="",0,MAX((YEAR(C19)-YEAR($B$4))*12+MONTH(C19)-MONTH($B$4),0))</f>
        <v/>
      </c>
      <c r="H19" s="11">
        <f>IF(E19=0,0,ROUND(IF(G19=0,E19,E19/G19),2))</f>
        <v/>
      </c>
    </row>
    <row r="20">
      <c r="A20" s="14" t="inlineStr">
        <is>
          <t>Total</t>
        </is>
      </c>
      <c r="B20" s="15">
        <f>SUM(B10:B19)</f>
        <v/>
      </c>
      <c r="C20" s="16" t="n"/>
      <c r="D20" s="15">
        <f>SUM(D10:D19)</f>
        <v/>
      </c>
      <c r="E20" s="15">
        <f>SUM(E10:E19)</f>
        <v/>
      </c>
      <c r="F20" s="16" t="n"/>
      <c r="G20" s="16" t="n"/>
      <c r="H20" s="15">
        <f>SUM(H10:H19)</f>
        <v/>
      </c>
    </row>
    <row r="22">
      <c r="A22" s="5" t="inlineStr">
        <is>
          <t>Meses que quedan = meses naturales entre la fecha de hoy y la fecha límite. Ahorrar al mes = lo que falta / meses que quedan.</t>
        </is>
      </c>
    </row>
    <row r="23">
      <c r="A23" s="5" t="inlineStr">
        <is>
          <t>Plantilla gratuita de plantillasdeexcel.es</t>
        </is>
      </c>
    </row>
  </sheetData>
  <conditionalFormatting sqref="F10:F19">
    <cfRule type="dataBar" priority="1">
      <dataBar>
        <cfvo type="min"/>
        <cfvo type="max"/>
        <color rgb="00107C41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Plan de ahorro por objetivos</dc:title>
  <dcterms:created xmlns:dcterms="http://purl.org/dc/terms/" xmlns:xsi="http://www.w3.org/2001/XMLSchema-instance" xsi:type="dcterms:W3CDTF">2026-10-23T13:18:01Z</dcterms:created>
  <dcterms:modified xmlns:dcterms="http://purl.org/dc/terms/" xmlns:xsi="http://www.w3.org/2001/XMLSchema-instance" xsi:type="dcterms:W3CDTF">2026-10-23T13:18:01Z</dcterms:modified>
</cp:coreProperties>
</file>