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d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#,##0.00 &quot;€&quot;;-#,##0.00 &quot;€&quot;;;"/>
  </numFmts>
  <fonts count="8">
    <font>
      <name val="Calibri"/>
      <family val="2"/>
      <color theme="1"/>
      <sz val="11"/>
      <scheme val="minor"/>
    </font>
    <font>
      <b val="1"/>
      <color rgb="00107C41"/>
      <sz val="16"/>
    </font>
    <font>
      <i val="1"/>
      <color rgb="00666666"/>
      <sz val="10"/>
    </font>
    <font>
      <b val="1"/>
    </font>
    <font>
      <b val="1"/>
      <color rgb="00333333"/>
    </font>
    <font>
      <b val="1"/>
      <color rgb="000B5A2F"/>
      <sz val="12"/>
    </font>
    <font>
      <b val="1"/>
      <color rgb="00FFFFFF"/>
    </font>
    <font>
      <i val="1"/>
      <color rgb="00777777"/>
      <sz val="9"/>
    </font>
  </fonts>
  <fills count="5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E7F3EC"/>
      </patternFill>
    </fill>
    <fill>
      <patternFill patternType="solid">
        <fgColor rgb="00107C41"/>
      </patternFill>
    </fill>
  </fills>
  <borders count="6">
    <border>
      <left/>
      <right/>
      <top/>
      <bottom/>
      <diagonal/>
    </border>
    <border>
      <left style="thin">
        <color rgb="00C8D3CC"/>
      </left>
      <right style="thin">
        <color rgb="00C8D3CC"/>
      </right>
      <top style="thin">
        <color rgb="00C8D3CC"/>
      </top>
      <bottom style="thin">
        <color rgb="00C8D3CC"/>
      </bottom>
    </border>
    <border>
      <left/>
      <right/>
      <top style="thin">
        <color rgb="00C8D3CC"/>
      </top>
      <bottom/>
      <diagonal/>
    </border>
    <border>
      <left/>
      <right style="thin">
        <color rgb="00C8D3CC"/>
      </right>
      <top style="thin">
        <color rgb="00C8D3CC"/>
      </top>
      <bottom/>
      <diagonal/>
    </border>
    <border>
      <left/>
      <right style="thin">
        <color rgb="00C8D3CC"/>
      </right>
      <top style="thin">
        <color rgb="00C8D3CC"/>
      </top>
      <bottom style="thin">
        <color rgb="00C8D3CC"/>
      </bottom>
      <diagonal/>
    </border>
    <border>
      <top style="medium">
        <color rgb="00107C41"/>
      </top>
      <bottom style="medium">
        <color rgb="00107C4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3" fontId="0" fillId="2" borderId="1" pivotButton="0" quotePrefix="0" xfId="0"/>
    <xf numFmtId="164" fontId="0" fillId="2" borderId="1" pivotButton="0" quotePrefix="0" xfId="0"/>
    <xf numFmtId="0" fontId="4" fillId="3" borderId="1" pivotButton="0" quotePrefix="0" xfId="0"/>
    <xf numFmtId="0" fontId="0" fillId="0" borderId="4" pivotButton="0" quotePrefix="0" xfId="0"/>
    <xf numFmtId="164" fontId="5" fillId="3" borderId="1" pivotButton="0" quotePrefix="0" xfId="0"/>
    <xf numFmtId="0" fontId="6" fillId="4" borderId="1" applyAlignment="1" pivotButton="0" quotePrefix="0" xfId="0">
      <alignment horizontal="center" vertical="center" wrapText="1"/>
    </xf>
    <xf numFmtId="0" fontId="0" fillId="2" borderId="1" pivotButton="0" quotePrefix="0" xfId="0"/>
    <xf numFmtId="165" fontId="0" fillId="0" borderId="1" pivotButton="0" quotePrefix="0" xfId="0"/>
    <xf numFmtId="0" fontId="0" fillId="0" borderId="1" pivotButton="0" quotePrefix="0" xfId="0"/>
    <xf numFmtId="0" fontId="3" fillId="3" borderId="5" pivotButton="0" quotePrefix="0" xfId="0"/>
    <xf numFmtId="0" fontId="0" fillId="3" borderId="5" pivotButton="0" quotePrefix="0" xfId="0"/>
    <xf numFmtId="164" fontId="3" fillId="3" borderId="5" pivotButton="0" quotePrefix="0" xfId="0"/>
    <xf numFmtId="0" fontId="7" fillId="0" borderId="0" pivotButton="0" quotePrefix="0" xfId="0"/>
  </cellXfs>
  <cellStyles count="1">
    <cellStyle name="Normal" xfId="0" builtinId="0" hidden="0"/>
  </cellStyles>
  <dxfs count="1">
    <dxf>
      <font>
        <b val="1"/>
        <color rgb="00C42B1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showGridLines="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15" customWidth="1" min="3" max="3"/>
    <col width="15" customWidth="1" min="4" max="4"/>
    <col width="15" customWidth="1" min="5" max="5"/>
    <col width="15" customWidth="1" min="6" max="6"/>
    <col width="16" customWidth="1" min="7" max="7"/>
  </cols>
  <sheetData>
    <row r="1" ht="26" customHeight="1">
      <c r="A1" s="1" t="inlineStr">
        <is>
          <t>Presupuesto de boda</t>
        </is>
      </c>
    </row>
    <row r="2">
      <c r="A2" s="2" t="inlineStr">
        <is>
          <t>Celdas amarillas = tus datos · el resto se calcula solo</t>
        </is>
      </c>
    </row>
    <row r="4">
      <c r="A4" s="3" t="inlineStr">
        <is>
          <t>Número de invitados</t>
        </is>
      </c>
      <c r="C4" s="4" t="n">
        <v>90</v>
      </c>
    </row>
    <row r="5">
      <c r="A5" s="3" t="inlineStr">
        <is>
          <t>Presupuesto total fijado</t>
        </is>
      </c>
      <c r="C5" s="5" t="n">
        <v>20000</v>
      </c>
    </row>
    <row r="6">
      <c r="A6" s="6" t="inlineStr">
        <is>
          <t>Total presupuestado</t>
        </is>
      </c>
      <c r="B6" s="7" t="n"/>
      <c r="C6" s="8">
        <f>C34</f>
        <v/>
      </c>
    </row>
    <row r="7">
      <c r="A7" s="6" t="inlineStr">
        <is>
          <t>Total real (contratado)</t>
        </is>
      </c>
      <c r="B7" s="7" t="n"/>
      <c r="C7" s="8">
        <f>D34</f>
        <v/>
      </c>
    </row>
    <row r="8">
      <c r="A8" s="6" t="inlineStr">
        <is>
          <t>Ya pagado</t>
        </is>
      </c>
      <c r="B8" s="7" t="n"/>
      <c r="C8" s="8">
        <f>E34</f>
        <v/>
      </c>
    </row>
    <row r="9">
      <c r="A9" s="6" t="inlineStr">
        <is>
          <t>Pendiente de pago</t>
        </is>
      </c>
      <c r="B9" s="7" t="n"/>
      <c r="C9" s="8">
        <f>F34</f>
        <v/>
      </c>
    </row>
    <row r="10">
      <c r="A10" s="6" t="inlineStr">
        <is>
          <t>Coste real por invitado</t>
        </is>
      </c>
      <c r="B10" s="7" t="n"/>
      <c r="C10" s="8">
        <f>IFERROR(C7/C4,0)</f>
        <v/>
      </c>
    </row>
    <row r="11">
      <c r="A11" s="6" t="inlineStr">
        <is>
          <t>Margen frente al presupuesto fijado</t>
        </is>
      </c>
      <c r="B11" s="7" t="n"/>
      <c r="C11" s="8">
        <f>C5-C7</f>
        <v/>
      </c>
    </row>
    <row r="14" ht="22" customHeight="1">
      <c r="A14" s="9" t="inlineStr">
        <is>
          <t>Partida</t>
        </is>
      </c>
      <c r="B14" s="9" t="inlineStr">
        <is>
          <t>Proveedor</t>
        </is>
      </c>
      <c r="C14" s="9" t="inlineStr">
        <is>
          <t>Presupuestado</t>
        </is>
      </c>
      <c r="D14" s="9" t="inlineStr">
        <is>
          <t>Real</t>
        </is>
      </c>
      <c r="E14" s="9" t="inlineStr">
        <is>
          <t>Pagado</t>
        </is>
      </c>
      <c r="F14" s="9" t="inlineStr">
        <is>
          <t>Pendiente</t>
        </is>
      </c>
      <c r="G14" s="9" t="inlineStr">
        <is>
          <t>Estado</t>
        </is>
      </c>
    </row>
    <row r="15">
      <c r="A15" s="10" t="inlineStr">
        <is>
          <t>Lugar de la celebración</t>
        </is>
      </c>
      <c r="B15" s="10" t="inlineStr">
        <is>
          <t>Finca La Dehesa (Toledo)</t>
        </is>
      </c>
      <c r="C15" s="5" t="n">
        <v>2500</v>
      </c>
      <c r="D15" s="5" t="n">
        <v>2500</v>
      </c>
      <c r="E15" s="5" t="n">
        <v>2500</v>
      </c>
      <c r="F15" s="11">
        <f>D15-E15</f>
        <v/>
      </c>
      <c r="G15" s="12">
        <f>IF(A15&amp;""="","",IF(D15&gt;0,IF(F15&lt;=0,"Pagado","Pendiente"),"Sin contratar"))</f>
        <v/>
      </c>
    </row>
    <row r="16">
      <c r="A16" s="10" t="inlineStr">
        <is>
          <t>Banquete y bebidas</t>
        </is>
      </c>
      <c r="B16" s="10" t="inlineStr">
        <is>
          <t>Catering Los Almendros</t>
        </is>
      </c>
      <c r="C16" s="5" t="n">
        <v>7650</v>
      </c>
      <c r="D16" s="5" t="n">
        <v>7920</v>
      </c>
      <c r="E16" s="5" t="n">
        <v>2000</v>
      </c>
      <c r="F16" s="11">
        <f>D16-E16</f>
        <v/>
      </c>
      <c r="G16" s="12">
        <f>IF(A16&amp;""="","",IF(D16&gt;0,IF(F16&lt;=0,"Pagado","Pendiente"),"Sin contratar"))</f>
        <v/>
      </c>
    </row>
    <row r="17">
      <c r="A17" s="10" t="inlineStr">
        <is>
          <t>Fotografía y vídeo</t>
        </is>
      </c>
      <c r="B17" s="10" t="inlineStr">
        <is>
          <t>Estudio Luz y Sal</t>
        </is>
      </c>
      <c r="C17" s="5" t="n">
        <v>1600</v>
      </c>
      <c r="D17" s="5" t="n">
        <v>1500</v>
      </c>
      <c r="E17" s="5" t="n">
        <v>500</v>
      </c>
      <c r="F17" s="11">
        <f>D17-E17</f>
        <v/>
      </c>
      <c r="G17" s="12">
        <f>IF(A17&amp;""="","",IF(D17&gt;0,IF(F17&lt;=0,"Pagado","Pendiente"),"Sin contratar"))</f>
        <v/>
      </c>
    </row>
    <row r="18">
      <c r="A18" s="10" t="inlineStr">
        <is>
          <t>Música y DJ</t>
        </is>
      </c>
      <c r="B18" s="10" t="inlineStr">
        <is>
          <t>DJ Ramón Vega</t>
        </is>
      </c>
      <c r="C18" s="5" t="n">
        <v>900</v>
      </c>
      <c r="D18" s="5" t="n">
        <v>950</v>
      </c>
      <c r="E18" s="5" t="n">
        <v>300</v>
      </c>
      <c r="F18" s="11">
        <f>D18-E18</f>
        <v/>
      </c>
      <c r="G18" s="12">
        <f>IF(A18&amp;""="","",IF(D18&gt;0,IF(F18&lt;=0,"Pagado","Pendiente"),"Sin contratar"))</f>
        <v/>
      </c>
    </row>
    <row r="19">
      <c r="A19" s="10" t="inlineStr">
        <is>
          <t>Flores y decoración</t>
        </is>
      </c>
      <c r="B19" s="10" t="inlineStr">
        <is>
          <t>Floristería Azahar</t>
        </is>
      </c>
      <c r="C19" s="5" t="n">
        <v>1100</v>
      </c>
      <c r="D19" s="5" t="n">
        <v>1250</v>
      </c>
      <c r="E19" s="5" t="n">
        <v>400</v>
      </c>
      <c r="F19" s="11">
        <f>D19-E19</f>
        <v/>
      </c>
      <c r="G19" s="12">
        <f>IF(A19&amp;""="","",IF(D19&gt;0,IF(F19&lt;=0,"Pagado","Pendiente"),"Sin contratar"))</f>
        <v/>
      </c>
    </row>
    <row r="20">
      <c r="A20" s="10" t="inlineStr">
        <is>
          <t>Vestido y complementos</t>
        </is>
      </c>
      <c r="B20" s="10" t="inlineStr">
        <is>
          <t>Atelier Carmen</t>
        </is>
      </c>
      <c r="C20" s="5" t="n">
        <v>1500</v>
      </c>
      <c r="D20" s="5" t="n">
        <v>1680</v>
      </c>
      <c r="E20" s="5" t="n">
        <v>1680</v>
      </c>
      <c r="F20" s="11">
        <f>D20-E20</f>
        <v/>
      </c>
      <c r="G20" s="12">
        <f>IF(A20&amp;""="","",IF(D20&gt;0,IF(F20&lt;=0,"Pagado","Pendiente"),"Sin contratar"))</f>
        <v/>
      </c>
    </row>
    <row r="21">
      <c r="A21" s="10" t="inlineStr">
        <is>
          <t>Traje del novio</t>
        </is>
      </c>
      <c r="B21" s="10" t="inlineStr">
        <is>
          <t>Sastrería Ortega</t>
        </is>
      </c>
      <c r="C21" s="5" t="n">
        <v>600</v>
      </c>
      <c r="D21" s="5" t="n">
        <v>540</v>
      </c>
      <c r="E21" s="5" t="n">
        <v>540</v>
      </c>
      <c r="F21" s="11">
        <f>D21-E21</f>
        <v/>
      </c>
      <c r="G21" s="12">
        <f>IF(A21&amp;""="","",IF(D21&gt;0,IF(F21&lt;=0,"Pagado","Pendiente"),"Sin contratar"))</f>
        <v/>
      </c>
    </row>
    <row r="22">
      <c r="A22" s="10" t="inlineStr">
        <is>
          <t>Anillos</t>
        </is>
      </c>
      <c r="B22" s="10" t="inlineStr">
        <is>
          <t>Joyería Martínez</t>
        </is>
      </c>
      <c r="C22" s="5" t="n">
        <v>700</v>
      </c>
      <c r="D22" s="5" t="n">
        <v>760</v>
      </c>
      <c r="E22" s="5" t="n">
        <v>760</v>
      </c>
      <c r="F22" s="11">
        <f>D22-E22</f>
        <v/>
      </c>
      <c r="G22" s="12">
        <f>IF(A22&amp;""="","",IF(D22&gt;0,IF(F22&lt;=0,"Pagado","Pendiente"),"Sin contratar"))</f>
        <v/>
      </c>
    </row>
    <row r="23">
      <c r="A23" s="10" t="inlineStr">
        <is>
          <t>Tarta nupcial</t>
        </is>
      </c>
      <c r="B23" s="10" t="inlineStr">
        <is>
          <t>Pastelería Dulce Mar</t>
        </is>
      </c>
      <c r="C23" s="5" t="n">
        <v>250</v>
      </c>
      <c r="D23" s="5" t="n">
        <v>250</v>
      </c>
      <c r="E23" s="5" t="n">
        <v>0</v>
      </c>
      <c r="F23" s="11">
        <f>D23-E23</f>
        <v/>
      </c>
      <c r="G23" s="12">
        <f>IF(A23&amp;""="","",IF(D23&gt;0,IF(F23&lt;=0,"Pagado","Pendiente"),"Sin contratar"))</f>
        <v/>
      </c>
    </row>
    <row r="24">
      <c r="A24" s="10" t="inlineStr">
        <is>
          <t>Invitaciones y papelería</t>
        </is>
      </c>
      <c r="B24" s="10" t="inlineStr">
        <is>
          <t>Imprenta Gutenberg</t>
        </is>
      </c>
      <c r="C24" s="5" t="n">
        <v>300</v>
      </c>
      <c r="D24" s="5" t="n">
        <v>280</v>
      </c>
      <c r="E24" s="5" t="n">
        <v>280</v>
      </c>
      <c r="F24" s="11">
        <f>D24-E24</f>
        <v/>
      </c>
      <c r="G24" s="12">
        <f>IF(A24&amp;""="","",IF(D24&gt;0,IF(F24&lt;=0,"Pagado","Pendiente"),"Sin contratar"))</f>
        <v/>
      </c>
    </row>
    <row r="25">
      <c r="A25" s="10" t="inlineStr">
        <is>
          <t>Transporte</t>
        </is>
      </c>
      <c r="B25" s="10" t="inlineStr">
        <is>
          <t>Autocares Rueda</t>
        </is>
      </c>
      <c r="C25" s="5" t="n">
        <v>400</v>
      </c>
      <c r="D25" s="5" t="n">
        <v>420</v>
      </c>
      <c r="E25" s="5" t="n">
        <v>0</v>
      </c>
      <c r="F25" s="11">
        <f>D25-E25</f>
        <v/>
      </c>
      <c r="G25" s="12">
        <f>IF(A25&amp;""="","",IF(D25&gt;0,IF(F25&lt;=0,"Pagado","Pendiente"),"Sin contratar"))</f>
        <v/>
      </c>
    </row>
    <row r="26">
      <c r="A26" s="10" t="inlineStr">
        <is>
          <t>Peluquería y maquillaje</t>
        </is>
      </c>
      <c r="B26" s="10" t="inlineStr">
        <is>
          <t>Salón Bella</t>
        </is>
      </c>
      <c r="C26" s="5" t="n">
        <v>250</v>
      </c>
      <c r="D26" s="5" t="n">
        <v>260</v>
      </c>
      <c r="E26" s="5" t="n">
        <v>100</v>
      </c>
      <c r="F26" s="11">
        <f>D26-E26</f>
        <v/>
      </c>
      <c r="G26" s="12">
        <f>IF(A26&amp;""="","",IF(D26&gt;0,IF(F26&lt;=0,"Pagado","Pendiente"),"Sin contratar"))</f>
        <v/>
      </c>
    </row>
    <row r="27">
      <c r="A27" s="10" t="inlineStr">
        <is>
          <t>Luna de miel</t>
        </is>
      </c>
      <c r="B27" s="10" t="inlineStr">
        <is>
          <t>Viajes Horizonte</t>
        </is>
      </c>
      <c r="C27" s="5" t="n">
        <v>3000</v>
      </c>
      <c r="D27" s="5" t="n">
        <v>2900</v>
      </c>
      <c r="E27" s="5" t="n">
        <v>1500</v>
      </c>
      <c r="F27" s="11">
        <f>D27-E27</f>
        <v/>
      </c>
      <c r="G27" s="12">
        <f>IF(A27&amp;""="","",IF(D27&gt;0,IF(F27&lt;=0,"Pagado","Pendiente"),"Sin contratar"))</f>
        <v/>
      </c>
    </row>
    <row r="28">
      <c r="A28" s="10" t="inlineStr">
        <is>
          <t>Detalles para invitados</t>
        </is>
      </c>
      <c r="B28" s="10" t="inlineStr">
        <is>
          <t>Regalos con Gracia</t>
        </is>
      </c>
      <c r="C28" s="5" t="n">
        <v>270</v>
      </c>
      <c r="D28" s="5" t="n">
        <v>270</v>
      </c>
      <c r="E28" s="5" t="n">
        <v>0</v>
      </c>
      <c r="F28" s="11">
        <f>D28-E28</f>
        <v/>
      </c>
      <c r="G28" s="12">
        <f>IF(A28&amp;""="","",IF(D28&gt;0,IF(F28&lt;=0,"Pagado","Pendiente"),"Sin contratar"))</f>
        <v/>
      </c>
    </row>
    <row r="29">
      <c r="A29" s="10" t="inlineStr">
        <is>
          <t>Imprevistos</t>
        </is>
      </c>
      <c r="B29" s="10" t="n"/>
      <c r="C29" s="5" t="n">
        <v>800</v>
      </c>
      <c r="D29" s="5" t="n">
        <v>0</v>
      </c>
      <c r="E29" s="5" t="n">
        <v>0</v>
      </c>
      <c r="F29" s="11">
        <f>D29-E29</f>
        <v/>
      </c>
      <c r="G29" s="12">
        <f>IF(A29&amp;""="","",IF(D29&gt;0,IF(F29&lt;=0,"Pagado","Pendiente"),"Sin contratar"))</f>
        <v/>
      </c>
    </row>
    <row r="30">
      <c r="A30" s="10" t="n"/>
      <c r="B30" s="10" t="n"/>
      <c r="C30" s="5" t="n"/>
      <c r="D30" s="5" t="n"/>
      <c r="E30" s="5" t="n"/>
      <c r="F30" s="11">
        <f>D30-E30</f>
        <v/>
      </c>
      <c r="G30" s="12">
        <f>IF(A30&amp;""="","",IF(D30&gt;0,IF(F30&lt;=0,"Pagado","Pendiente"),"Sin contratar"))</f>
        <v/>
      </c>
    </row>
    <row r="31">
      <c r="A31" s="10" t="n"/>
      <c r="B31" s="10" t="n"/>
      <c r="C31" s="5" t="n"/>
      <c r="D31" s="5" t="n"/>
      <c r="E31" s="5" t="n"/>
      <c r="F31" s="11">
        <f>D31-E31</f>
        <v/>
      </c>
      <c r="G31" s="12">
        <f>IF(A31&amp;""="","",IF(D31&gt;0,IF(F31&lt;=0,"Pagado","Pendiente"),"Sin contratar"))</f>
        <v/>
      </c>
    </row>
    <row r="32">
      <c r="A32" s="10" t="n"/>
      <c r="B32" s="10" t="n"/>
      <c r="C32" s="5" t="n"/>
      <c r="D32" s="5" t="n"/>
      <c r="E32" s="5" t="n"/>
      <c r="F32" s="11">
        <f>D32-E32</f>
        <v/>
      </c>
      <c r="G32" s="12">
        <f>IF(A32&amp;""="","",IF(D32&gt;0,IF(F32&lt;=0,"Pagado","Pendiente"),"Sin contratar"))</f>
        <v/>
      </c>
    </row>
    <row r="33">
      <c r="A33" s="10" t="n"/>
      <c r="B33" s="10" t="n"/>
      <c r="C33" s="5" t="n"/>
      <c r="D33" s="5" t="n"/>
      <c r="E33" s="5" t="n"/>
      <c r="F33" s="11">
        <f>D33-E33</f>
        <v/>
      </c>
      <c r="G33" s="12">
        <f>IF(A33&amp;""="","",IF(D33&gt;0,IF(F33&lt;=0,"Pagado","Pendiente"),"Sin contratar"))</f>
        <v/>
      </c>
    </row>
    <row r="34">
      <c r="A34" s="13" t="inlineStr">
        <is>
          <t>Total</t>
        </is>
      </c>
      <c r="B34" s="14" t="n"/>
      <c r="C34" s="15">
        <f>SUM(C15:C33)</f>
        <v/>
      </c>
      <c r="D34" s="15">
        <f>SUM(D15:D33)</f>
        <v/>
      </c>
      <c r="E34" s="15">
        <f>SUM(E15:E33)</f>
        <v/>
      </c>
      <c r="F34" s="15">
        <f>SUM(F15:F33)</f>
        <v/>
      </c>
    </row>
    <row r="36">
      <c r="A36" s="16" t="inlineStr">
        <is>
          <t>Pendiente = Real - Pagado. Si una partida sale en rojo en el margen, revisa qué partidas te has pasado.</t>
        </is>
      </c>
    </row>
    <row r="37">
      <c r="A37" s="16" t="inlineStr">
        <is>
          <t>Plantilla gratuita de plantillasdeexcel.es</t>
        </is>
      </c>
    </row>
  </sheetData>
  <mergeCells count="8">
    <mergeCell ref="A4:B4"/>
    <mergeCell ref="A7:B7"/>
    <mergeCell ref="A11:B11"/>
    <mergeCell ref="A10:B10"/>
    <mergeCell ref="A5:B5"/>
    <mergeCell ref="A9:B9"/>
    <mergeCell ref="A8:B8"/>
    <mergeCell ref="A6:B6"/>
  </mergeCells>
  <conditionalFormatting sqref="C11">
    <cfRule type="cellIs" priority="1" operator="lessThan" dxfId="0">
      <formula>0</formula>
    </cfRule>
  </conditionalFormatting>
  <conditionalFormatting sqref="D15:D33">
    <cfRule type="dataBar" priority="2">
      <dataBar>
        <cfvo type="min"/>
        <cfvo type="max"/>
        <color rgb="00107C41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plantillasdeexcel.es</dc:creator>
  <dc:title xmlns:dc="http://purl.org/dc/elements/1.1/">Presupuesto de boda</dc:title>
  <dcterms:created xmlns:dcterms="http://purl.org/dc/terms/" xmlns:xsi="http://www.w3.org/2001/XMLSchema-instance" xsi:type="dcterms:W3CDTF">2026-10-23T13:18:02Z</dcterms:created>
  <dcterms:modified xmlns:dcterms="http://purl.org/dc/terms/" xmlns:xsi="http://www.w3.org/2001/XMLSchema-instance" xsi:type="dcterms:W3CDTF">2026-10-23T13:18:02Z</dcterms:modified>
</cp:coreProperties>
</file>