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;-#,##0.00 &quot;€&quot;;;@"/>
  </numFmts>
  <fonts count="9">
    <font>
      <name val="Calibri"/>
      <family val="2"/>
      <color theme="1"/>
      <sz val="11"/>
      <scheme val="minor"/>
    </font>
    <font>
      <b val="1"/>
      <color rgb="00107C41"/>
      <sz val="16"/>
    </font>
    <font>
      <b val="1"/>
      <color rgb="00107C41"/>
      <sz val="22"/>
    </font>
    <font>
      <b val="1"/>
    </font>
    <font>
      <b val="1"/>
      <color rgb="00333333"/>
    </font>
    <font>
      <b val="1"/>
      <color rgb="000B5A2F"/>
      <sz val="12"/>
    </font>
    <font>
      <b val="1"/>
      <color rgb="00107C41"/>
    </font>
    <font>
      <b val="1"/>
      <color rgb="00FFFFFF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left/>
      <right/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 style="thin">
        <color rgb="00C8D3CC"/>
      </bottom>
      <diagonal/>
    </border>
    <border>
      <left/>
      <right/>
      <top style="thin">
        <color rgb="00C8D3CC"/>
      </top>
      <bottom style="thin">
        <color rgb="00C8D3CC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5" fontId="0" fillId="2" borderId="1" pivotButton="0" quotePrefix="0" xfId="0"/>
    <xf numFmtId="3" fontId="0" fillId="2" borderId="1" pivotButton="0" quotePrefix="0" xfId="0"/>
    <xf numFmtId="0" fontId="4" fillId="3" borderId="1" pivotButton="0" quotePrefix="0" xfId="0"/>
    <xf numFmtId="0" fontId="0" fillId="0" borderId="4" pivotButton="0" quotePrefix="0" xfId="0"/>
    <xf numFmtId="165" fontId="5" fillId="3" borderId="1" pivotButton="0" quotePrefix="0" xfId="0"/>
    <xf numFmtId="0" fontId="6" fillId="0" borderId="0" pivotButton="0" quotePrefix="0" xfId="0"/>
    <xf numFmtId="0" fontId="0" fillId="0" borderId="5" pivotButton="0" quotePrefix="0" xfId="0"/>
    <xf numFmtId="0" fontId="7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166" fontId="0" fillId="0" borderId="1" pivotButton="0" quotePrefix="0" xfId="0"/>
    <xf numFmtId="9" fontId="0" fillId="0" borderId="1" pivotButton="0" quotePrefix="0" xfId="0"/>
    <xf numFmtId="0" fontId="0" fillId="5" borderId="1" pivotButton="0" quotePrefix="0" xfId="0"/>
    <xf numFmtId="3" fontId="0" fillId="5" borderId="1" pivotButton="0" quotePrefix="0" xfId="0"/>
    <xf numFmtId="166" fontId="0" fillId="5" borderId="1" pivotButton="0" quotePrefix="0" xfId="0"/>
    <xf numFmtId="9" fontId="0" fillId="5" borderId="1" pivotButton="0" quotePrefix="0" xfId="0"/>
    <xf numFmtId="9" fontId="0" fillId="2" borderId="1" pivotButton="0" quotePrefix="0" xfId="0"/>
    <xf numFmtId="166" fontId="5" fillId="3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8" customWidth="1" min="4" max="4"/>
    <col width="15" customWidth="1" min="5" max="5"/>
    <col width="13" customWidth="1" min="6" max="6"/>
  </cols>
  <sheetData>
    <row r="1" ht="26" customHeight="1">
      <c r="A1" s="1" t="inlineStr">
        <is>
          <t>PRESUPUESTO</t>
        </is>
      </c>
      <c r="C1" s="2" t="inlineStr">
        <is>
          <t>Número</t>
        </is>
      </c>
      <c r="E1" s="3" t="inlineStr">
        <is>
          <t>P-2026-031</t>
        </is>
      </c>
    </row>
    <row r="2">
      <c r="C2" s="2" t="inlineStr">
        <is>
          <t>Fecha</t>
        </is>
      </c>
      <c r="E2" s="4" t="n">
        <v>46318</v>
      </c>
    </row>
    <row r="3">
      <c r="C3" s="2" t="inlineStr">
        <is>
          <t>Validez (días)</t>
        </is>
      </c>
      <c r="E3" s="5" t="n">
        <v>30</v>
      </c>
    </row>
    <row r="4">
      <c r="C4" s="6" t="inlineStr">
        <is>
          <t>Válido hasta</t>
        </is>
      </c>
      <c r="D4" s="7" t="n"/>
      <c r="E4" s="8">
        <f>E2+E3</f>
        <v/>
      </c>
    </row>
    <row r="6">
      <c r="A6" s="9" t="inlineStr">
        <is>
          <t>Emisor</t>
        </is>
      </c>
      <c r="C6" s="9" t="inlineStr">
        <is>
          <t>Cliente</t>
        </is>
      </c>
    </row>
    <row r="7">
      <c r="A7" s="3" t="inlineStr">
        <is>
          <t>Reformas Almería Sur, S.L.</t>
        </is>
      </c>
      <c r="C7" s="3" t="inlineStr">
        <is>
          <t>Marta Jiménez Ortiz</t>
        </is>
      </c>
      <c r="D7" s="10" t="n"/>
      <c r="E7" s="7" t="n"/>
    </row>
    <row r="8">
      <c r="A8" s="3" t="inlineStr">
        <is>
          <t>NIF: B83456780</t>
        </is>
      </c>
      <c r="C8" s="3" t="inlineStr">
        <is>
          <t>NIF: 34567891H</t>
        </is>
      </c>
      <c r="D8" s="10" t="n"/>
      <c r="E8" s="7" t="n"/>
    </row>
    <row r="9">
      <c r="A9" s="3" t="inlineStr">
        <is>
          <t>C/ Real 18, bajo</t>
        </is>
      </c>
      <c r="C9" s="3" t="inlineStr">
        <is>
          <t>C/ Granada 7, 3.º A</t>
        </is>
      </c>
      <c r="D9" s="10" t="n"/>
      <c r="E9" s="7" t="n"/>
    </row>
    <row r="10">
      <c r="A10" s="3" t="inlineStr">
        <is>
          <t>04001 Almería</t>
        </is>
      </c>
      <c r="C10" s="3" t="inlineStr">
        <is>
          <t>04005 Almería</t>
        </is>
      </c>
      <c r="D10" s="10" t="n"/>
      <c r="E10" s="7" t="n"/>
    </row>
    <row r="12" ht="22" customHeight="1">
      <c r="A12" s="11" t="inlineStr">
        <is>
          <t>Descripción</t>
        </is>
      </c>
      <c r="B12" s="11" t="inlineStr">
        <is>
          <t>Cantidad</t>
        </is>
      </c>
      <c r="C12" s="11" t="inlineStr">
        <is>
          <t>Precio</t>
        </is>
      </c>
      <c r="D12" s="11" t="inlineStr">
        <is>
          <t>IVA</t>
        </is>
      </c>
      <c r="E12" s="11" t="inlineStr">
        <is>
          <t>Importe</t>
        </is>
      </c>
      <c r="F12" s="11" t="inlineStr">
        <is>
          <t>Cuota IVA</t>
        </is>
      </c>
    </row>
    <row r="13">
      <c r="A13" s="12" t="inlineStr">
        <is>
          <t>Mano de obra: reforma integral de cocina</t>
        </is>
      </c>
      <c r="B13" s="13" t="n">
        <v>1</v>
      </c>
      <c r="C13" s="14" t="n">
        <v>2800</v>
      </c>
      <c r="D13" s="15" t="n">
        <v>0.1</v>
      </c>
      <c r="E13" s="14">
        <f>IF(B13="",0,B13*C13)</f>
        <v/>
      </c>
      <c r="F13" s="14">
        <f>IF(B13="",0,ROUND(B13*C13*D13*(1-$D$24),2))</f>
        <v/>
      </c>
    </row>
    <row r="14">
      <c r="A14" s="16" t="inlineStr">
        <is>
          <t>Encimera de cuarzo (instalada)</t>
        </is>
      </c>
      <c r="B14" s="17" t="n">
        <v>1</v>
      </c>
      <c r="C14" s="18" t="n">
        <v>950</v>
      </c>
      <c r="D14" s="19" t="n">
        <v>0.21</v>
      </c>
      <c r="E14" s="18">
        <f>IF(B14="",0,B14*C14)</f>
        <v/>
      </c>
      <c r="F14" s="18">
        <f>IF(B14="",0,ROUND(B14*C14*D14*(1-$D$24),2))</f>
        <v/>
      </c>
    </row>
    <row r="15">
      <c r="A15" s="12" t="inlineStr">
        <is>
          <t>Grifería monomando</t>
        </is>
      </c>
      <c r="B15" s="13" t="n">
        <v>2</v>
      </c>
      <c r="C15" s="14" t="n">
        <v>120</v>
      </c>
      <c r="D15" s="15" t="n">
        <v>0.21</v>
      </c>
      <c r="E15" s="14">
        <f>IF(B15="",0,B15*C15)</f>
        <v/>
      </c>
      <c r="F15" s="14">
        <f>IF(B15="",0,ROUND(B15*C15*D15*(1-$D$24),2))</f>
        <v/>
      </c>
    </row>
    <row r="16">
      <c r="A16" s="16" t="inlineStr"/>
      <c r="B16" s="17" t="n"/>
      <c r="C16" s="18" t="n"/>
      <c r="D16" s="19" t="n">
        <v>0.21</v>
      </c>
      <c r="E16" s="18">
        <f>IF(B16="",0,B16*C16)</f>
        <v/>
      </c>
      <c r="F16" s="18">
        <f>IF(B16="",0,ROUND(B16*C16*D16*(1-$D$24),2))</f>
        <v/>
      </c>
    </row>
    <row r="17">
      <c r="A17" s="12" t="inlineStr"/>
      <c r="B17" s="13" t="n"/>
      <c r="C17" s="14" t="n"/>
      <c r="D17" s="15" t="n">
        <v>0.21</v>
      </c>
      <c r="E17" s="14">
        <f>IF(B17="",0,B17*C17)</f>
        <v/>
      </c>
      <c r="F17" s="14">
        <f>IF(B17="",0,ROUND(B17*C17*D17*(1-$D$24),2))</f>
        <v/>
      </c>
    </row>
    <row r="18">
      <c r="A18" s="16" t="inlineStr"/>
      <c r="B18" s="17" t="n"/>
      <c r="C18" s="18" t="n"/>
      <c r="D18" s="19" t="n">
        <v>0.21</v>
      </c>
      <c r="E18" s="18">
        <f>IF(B18="",0,B18*C18)</f>
        <v/>
      </c>
      <c r="F18" s="18">
        <f>IF(B18="",0,ROUND(B18*C18*D18*(1-$D$24),2))</f>
        <v/>
      </c>
    </row>
    <row r="19">
      <c r="A19" s="12" t="inlineStr"/>
      <c r="B19" s="13" t="n"/>
      <c r="C19" s="14" t="n"/>
      <c r="D19" s="15" t="n">
        <v>0.21</v>
      </c>
      <c r="E19" s="14">
        <f>IF(B19="",0,B19*C19)</f>
        <v/>
      </c>
      <c r="F19" s="14">
        <f>IF(B19="",0,ROUND(B19*C19*D19*(1-$D$24),2))</f>
        <v/>
      </c>
    </row>
    <row r="20">
      <c r="A20" s="16" t="inlineStr"/>
      <c r="B20" s="17" t="n"/>
      <c r="C20" s="18" t="n"/>
      <c r="D20" s="19" t="n">
        <v>0.21</v>
      </c>
      <c r="E20" s="18">
        <f>IF(B20="",0,B20*C20)</f>
        <v/>
      </c>
      <c r="F20" s="18">
        <f>IF(B20="",0,ROUND(B20*C20*D20*(1-$D$24),2))</f>
        <v/>
      </c>
    </row>
    <row r="21">
      <c r="A21" s="12" t="inlineStr"/>
      <c r="B21" s="13" t="n"/>
      <c r="C21" s="14" t="n"/>
      <c r="D21" s="15" t="n">
        <v>0.21</v>
      </c>
      <c r="E21" s="14">
        <f>IF(B21="",0,B21*C21)</f>
        <v/>
      </c>
      <c r="F21" s="14">
        <f>IF(B21="",0,ROUND(B21*C21*D21*(1-$D$24),2))</f>
        <v/>
      </c>
    </row>
    <row r="22">
      <c r="A22" s="16" t="inlineStr"/>
      <c r="B22" s="17" t="n"/>
      <c r="C22" s="18" t="n"/>
      <c r="D22" s="19" t="n">
        <v>0.21</v>
      </c>
      <c r="E22" s="18">
        <f>IF(B22="",0,B22*C22)</f>
        <v/>
      </c>
      <c r="F22" s="18">
        <f>IF(B22="",0,ROUND(B22*C22*D22*(1-$D$24),2))</f>
        <v/>
      </c>
    </row>
    <row r="24">
      <c r="A24" s="2" t="inlineStr">
        <is>
          <t>Condiciones</t>
        </is>
      </c>
      <c r="C24" s="2" t="inlineStr">
        <is>
          <t>Descuento</t>
        </is>
      </c>
      <c r="D24" s="20" t="n">
        <v>0.1</v>
      </c>
    </row>
    <row r="25">
      <c r="A25" s="3" t="inlineStr">
        <is>
          <t>Pago: 40 % al aceptar y 60 % al terminar</t>
        </is>
      </c>
      <c r="C25" s="6" t="inlineStr">
        <is>
          <t>Subtotal</t>
        </is>
      </c>
      <c r="D25" s="7" t="n"/>
      <c r="E25" s="21">
        <f>SUM(E13:E22)</f>
        <v/>
      </c>
    </row>
    <row r="26">
      <c r="A26" s="3" t="inlineStr">
        <is>
          <t>Plazo de ejecución: 3 semanas desde el inicio</t>
        </is>
      </c>
      <c r="C26" s="6" t="inlineStr">
        <is>
          <t>Descuento</t>
        </is>
      </c>
      <c r="D26" s="7" t="n"/>
      <c r="E26" s="21">
        <f>-ROUND(E25*D24,2)</f>
        <v/>
      </c>
    </row>
    <row r="27">
      <c r="A27" s="3" t="inlineStr">
        <is>
          <t>Inicio de obra: a convenir tras la aceptación</t>
        </is>
      </c>
      <c r="C27" s="6" t="inlineStr">
        <is>
          <t>Base imponible</t>
        </is>
      </c>
      <c r="D27" s="7" t="n"/>
      <c r="E27" s="21">
        <f>E25+E26</f>
        <v/>
      </c>
    </row>
    <row r="28">
      <c r="C28" s="6" t="inlineStr">
        <is>
          <t>IVA</t>
        </is>
      </c>
      <c r="D28" s="7" t="n"/>
      <c r="E28" s="21">
        <f>SUM(F13:F22)</f>
        <v/>
      </c>
    </row>
    <row r="29">
      <c r="C29" s="6" t="inlineStr">
        <is>
          <t>TOTAL PRESUPUESTO</t>
        </is>
      </c>
      <c r="D29" s="7" t="n"/>
      <c r="E29" s="21">
        <f>E27+E28</f>
        <v/>
      </c>
    </row>
    <row r="30">
      <c r="A30" s="22" t="inlineStr">
        <is>
          <t>Este presupuesto no es una factura. El IVA se desglosa en cada línea.</t>
        </is>
      </c>
    </row>
    <row r="31">
      <c r="A31" s="2" t="inlineStr">
        <is>
          <t>Aceptado por el cliente (nombre, firma y fecha)</t>
        </is>
      </c>
    </row>
    <row r="32" ht="45" customHeight="1">
      <c r="A32" s="3" t="inlineStr"/>
    </row>
    <row r="34">
      <c r="A34" s="22" t="inlineStr">
        <is>
          <t>Plantilla gratuita de plantillasdeexcel.es</t>
        </is>
      </c>
    </row>
  </sheetData>
  <mergeCells count="10">
    <mergeCell ref="C29:D29"/>
    <mergeCell ref="C25:D25"/>
    <mergeCell ref="C27:D27"/>
    <mergeCell ref="C8:E8"/>
    <mergeCell ref="C9:E9"/>
    <mergeCell ref="C4:D4"/>
    <mergeCell ref="C28:D28"/>
    <mergeCell ref="C7:E7"/>
    <mergeCell ref="C26:D26"/>
    <mergeCell ref="C10:E10"/>
  </mergeCells>
  <dataValidations count="1">
    <dataValidation sqref="D13:D22" showDropDown="0" showInputMessage="0" showErrorMessage="0" allowBlank="1" type="list">
      <formula1>"21%,10%,4%,0%"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Presupuesto para clientes con validez, descuento e IVA</dc:title>
  <dcterms:created xmlns:dcterms="http://purl.org/dc/terms/" xmlns:xsi="http://www.w3.org/2001/XMLSchema-instance" xsi:type="dcterms:W3CDTF">2026-10-23T13:18:02Z</dcterms:created>
  <dcterms:modified xmlns:dcterms="http://purl.org/dc/terms/" xmlns:xsi="http://www.w3.org/2001/XMLSchema-instance" xsi:type="dcterms:W3CDTF">2026-10-23T13:18:02Z</dcterms:modified>
</cp:coreProperties>
</file>