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yec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  <color rgb="00333333"/>
    </font>
    <font>
      <b val="1"/>
      <color rgb="000B5A2F"/>
      <sz val="12"/>
    </font>
    <font>
      <b val="1"/>
      <color rgb="00FFFFFF"/>
    </font>
    <font>
      <b val="1"/>
    </font>
    <font>
      <i val="1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E7F3EC"/>
      </patternFill>
    </fill>
    <fill>
      <patternFill patternType="solid">
        <fgColor rgb="00107C41"/>
      </patternFill>
    </fill>
    <fill>
      <patternFill patternType="solid">
        <fgColor rgb="00F2F2F2"/>
      </patternFill>
    </fill>
    <fill>
      <patternFill patternType="solid">
        <fgColor rgb="00FFF7D6"/>
      </patternFill>
    </fill>
  </fills>
  <borders count="6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left/>
      <right/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 style="thin">
        <color rgb="00C8D3CC"/>
      </bottom>
      <diagonal/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4" pivotButton="0" quotePrefix="0" xfId="0"/>
    <xf numFmtId="164" fontId="4" fillId="2" borderId="1" pivotButton="0" quotePrefix="0" xfId="0"/>
    <xf numFmtId="1" fontId="4" fillId="2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5" borderId="1" pivotButton="0" quotePrefix="0" xfId="0"/>
    <xf numFmtId="164" fontId="0" fillId="5" borderId="1" pivotButton="0" quotePrefix="0" xfId="0"/>
    <xf numFmtId="9" fontId="0" fillId="5" borderId="1" pivotButton="0" quotePrefix="0" xfId="0"/>
    <xf numFmtId="164" fontId="0" fillId="0" borderId="1" pivotButton="0" quotePrefix="0" xfId="0"/>
    <xf numFmtId="0" fontId="0" fillId="0" borderId="1" pivotButton="0" quotePrefix="0" xfId="0"/>
    <xf numFmtId="164" fontId="0" fillId="4" borderId="1" pivotButton="0" quotePrefix="0" xfId="0"/>
    <xf numFmtId="0" fontId="0" fillId="4" borderId="1" pivotButton="0" quotePrefix="0" xfId="0"/>
    <xf numFmtId="0" fontId="6" fillId="2" borderId="5" pivotButton="0" quotePrefix="0" xfId="0"/>
    <xf numFmtId="0" fontId="0" fillId="2" borderId="5" pivotButton="0" quotePrefix="0" xfId="0"/>
    <xf numFmtId="164" fontId="6" fillId="2" borderId="5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ont>
        <b val="1"/>
        <color rgb="00C42B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3" customWidth="1" min="2" max="2"/>
    <col width="14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26" customHeight="1">
      <c r="A1" s="1" t="inlineStr">
        <is>
          <t>Seguimiento de proyectos</t>
        </is>
      </c>
    </row>
    <row r="2">
      <c r="A2" s="2" t="inlineStr">
        <is>
          <t>Actualiza el gasto y el avance de cada proyecto · los datos de ejemplo son ficticios</t>
        </is>
      </c>
    </row>
    <row r="4">
      <c r="A4" s="3" t="inlineStr">
        <is>
          <t>Presupuesto total</t>
        </is>
      </c>
      <c r="B4" s="4" t="n"/>
      <c r="C4" s="5">
        <f>C22</f>
        <v/>
      </c>
    </row>
    <row r="5">
      <c r="A5" s="3" t="inlineStr">
        <is>
          <t>Gastado hasta hoy</t>
        </is>
      </c>
      <c r="B5" s="4" t="n"/>
      <c r="C5" s="5">
        <f>D22</f>
        <v/>
      </c>
    </row>
    <row r="6">
      <c r="A6" s="3" t="inlineStr">
        <is>
          <t>Desviación total</t>
        </is>
      </c>
      <c r="B6" s="4" t="n"/>
      <c r="C6" s="5">
        <f>G22</f>
        <v/>
      </c>
    </row>
    <row r="7">
      <c r="A7" s="3" t="inlineStr">
        <is>
          <t>Proyectos con sobrecoste</t>
        </is>
      </c>
      <c r="B7" s="4" t="n"/>
      <c r="C7" s="6">
        <f>COUNTIF(H10:H21,"Sobrecoste")</f>
        <v/>
      </c>
    </row>
    <row r="9" ht="22" customHeight="1">
      <c r="A9" s="7" t="inlineStr">
        <is>
          <t>Proyecto</t>
        </is>
      </c>
      <c r="B9" s="7" t="inlineStr">
        <is>
          <t>Responsable</t>
        </is>
      </c>
      <c r="C9" s="7" t="inlineStr">
        <is>
          <t>Presupuesto</t>
        </is>
      </c>
      <c r="D9" s="7" t="inlineStr">
        <is>
          <t>Gastado</t>
        </is>
      </c>
      <c r="E9" s="7" t="inlineStr">
        <is>
          <t>% avance</t>
        </is>
      </c>
      <c r="F9" s="7" t="inlineStr">
        <is>
          <t>Coste esperado</t>
        </is>
      </c>
      <c r="G9" s="7" t="inlineStr">
        <is>
          <t>Desviación</t>
        </is>
      </c>
      <c r="H9" s="7" t="inlineStr">
        <is>
          <t>Estado</t>
        </is>
      </c>
      <c r="I9" s="7" t="inlineStr">
        <is>
          <t>Restante</t>
        </is>
      </c>
    </row>
    <row r="10">
      <c r="A10" s="8" t="inlineStr">
        <is>
          <t>Reforma del local de Gran Vía</t>
        </is>
      </c>
      <c r="B10" s="8" t="inlineStr">
        <is>
          <t>Marta</t>
        </is>
      </c>
      <c r="C10" s="9" t="n">
        <v>42000</v>
      </c>
      <c r="D10" s="9" t="n">
        <v>25500</v>
      </c>
      <c r="E10" s="10" t="n">
        <v>0.55</v>
      </c>
      <c r="F10" s="11">
        <f>IF(C10="","",C10*E10)</f>
        <v/>
      </c>
      <c r="G10" s="11">
        <f>IF(C10="","",D10-F10)</f>
        <v/>
      </c>
      <c r="H10" s="12">
        <f>IF(C10="","",IF(G10&gt;0,"Sobrecoste","En línea"))</f>
        <v/>
      </c>
      <c r="I10" s="11">
        <f>IF(C10="","",C10-D10)</f>
        <v/>
      </c>
    </row>
    <row r="11">
      <c r="A11" s="8" t="inlineStr">
        <is>
          <t>Nueva web de la tienda online</t>
        </is>
      </c>
      <c r="B11" s="8" t="inlineStr">
        <is>
          <t>Pablo</t>
        </is>
      </c>
      <c r="C11" s="9" t="n">
        <v>8500</v>
      </c>
      <c r="D11" s="9" t="n">
        <v>5100</v>
      </c>
      <c r="E11" s="10" t="n">
        <v>0.7</v>
      </c>
      <c r="F11" s="13">
        <f>IF(C11="","",C11*E11)</f>
        <v/>
      </c>
      <c r="G11" s="13">
        <f>IF(C11="","",D11-F11)</f>
        <v/>
      </c>
      <c r="H11" s="14">
        <f>IF(C11="","",IF(G11&gt;0,"Sobrecoste","En línea"))</f>
        <v/>
      </c>
      <c r="I11" s="13">
        <f>IF(C11="","",C11-D11)</f>
        <v/>
      </c>
    </row>
    <row r="12">
      <c r="A12" s="8" t="inlineStr">
        <is>
          <t>Campaña de Navidad</t>
        </is>
      </c>
      <c r="B12" s="8" t="inlineStr">
        <is>
          <t>Lucía</t>
        </is>
      </c>
      <c r="C12" s="9" t="n">
        <v>6000</v>
      </c>
      <c r="D12" s="9" t="n">
        <v>1200</v>
      </c>
      <c r="E12" s="10" t="n">
        <v>0.15</v>
      </c>
      <c r="F12" s="11">
        <f>IF(C12="","",C12*E12)</f>
        <v/>
      </c>
      <c r="G12" s="11">
        <f>IF(C12="","",D12-F12)</f>
        <v/>
      </c>
      <c r="H12" s="12">
        <f>IF(C12="","",IF(G12&gt;0,"Sobrecoste","En línea"))</f>
        <v/>
      </c>
      <c r="I12" s="11">
        <f>IF(C12="","",C12-D12)</f>
        <v/>
      </c>
    </row>
    <row r="13">
      <c r="A13" s="8" t="inlineStr">
        <is>
          <t>Implantación del programa de gestión</t>
        </is>
      </c>
      <c r="B13" s="8" t="inlineStr">
        <is>
          <t>Jorge</t>
        </is>
      </c>
      <c r="C13" s="9" t="n">
        <v>15000</v>
      </c>
      <c r="D13" s="9" t="n">
        <v>9800</v>
      </c>
      <c r="E13" s="10" t="n">
        <v>0.6</v>
      </c>
      <c r="F13" s="13">
        <f>IF(C13="","",C13*E13)</f>
        <v/>
      </c>
      <c r="G13" s="13">
        <f>IF(C13="","",D13-F13)</f>
        <v/>
      </c>
      <c r="H13" s="14">
        <f>IF(C13="","",IF(G13&gt;0,"Sobrecoste","En línea"))</f>
        <v/>
      </c>
      <c r="I13" s="13">
        <f>IF(C13="","",C13-D13)</f>
        <v/>
      </c>
    </row>
    <row r="14">
      <c r="A14" s="8" t="inlineStr">
        <is>
          <t>Traslado del almacén</t>
        </is>
      </c>
      <c r="B14" s="8" t="inlineStr">
        <is>
          <t>Elena</t>
        </is>
      </c>
      <c r="C14" s="9" t="n">
        <v>12000</v>
      </c>
      <c r="D14" s="9" t="n">
        <v>12600</v>
      </c>
      <c r="E14" s="10" t="n">
        <v>0.9</v>
      </c>
      <c r="F14" s="11">
        <f>IF(C14="","",C14*E14)</f>
        <v/>
      </c>
      <c r="G14" s="11">
        <f>IF(C14="","",D14-F14)</f>
        <v/>
      </c>
      <c r="H14" s="12">
        <f>IF(C14="","",IF(G14&gt;0,"Sobrecoste","En línea"))</f>
        <v/>
      </c>
      <c r="I14" s="11">
        <f>IF(C14="","",C14-D14)</f>
        <v/>
      </c>
    </row>
    <row r="15">
      <c r="A15" s="8" t="inlineStr">
        <is>
          <t>Certificación de calidad</t>
        </is>
      </c>
      <c r="B15" s="8" t="inlineStr">
        <is>
          <t>Pablo</t>
        </is>
      </c>
      <c r="C15" s="9" t="n">
        <v>5500</v>
      </c>
      <c r="D15" s="9" t="n">
        <v>4400</v>
      </c>
      <c r="E15" s="10" t="n">
        <v>0.8</v>
      </c>
      <c r="F15" s="13">
        <f>IF(C15="","",C15*E15)</f>
        <v/>
      </c>
      <c r="G15" s="13">
        <f>IF(C15="","",D15-F15)</f>
        <v/>
      </c>
      <c r="H15" s="14">
        <f>IF(C15="","",IF(G15&gt;0,"Sobrecoste","En línea"))</f>
        <v/>
      </c>
      <c r="I15" s="13">
        <f>IF(C15="","",C15-D15)</f>
        <v/>
      </c>
    </row>
    <row r="16">
      <c r="A16" s="8" t="n"/>
      <c r="B16" s="8" t="n"/>
      <c r="C16" s="9" t="n"/>
      <c r="D16" s="9" t="n"/>
      <c r="E16" s="10" t="n"/>
      <c r="F16" s="11">
        <f>IF(C16="","",C16*E16)</f>
        <v/>
      </c>
      <c r="G16" s="11">
        <f>IF(C16="","",D16-F16)</f>
        <v/>
      </c>
      <c r="H16" s="12">
        <f>IF(C16="","",IF(G16&gt;0,"Sobrecoste","En línea"))</f>
        <v/>
      </c>
      <c r="I16" s="11">
        <f>IF(C16="","",C16-D16)</f>
        <v/>
      </c>
    </row>
    <row r="17">
      <c r="A17" s="8" t="n"/>
      <c r="B17" s="8" t="n"/>
      <c r="C17" s="9" t="n"/>
      <c r="D17" s="9" t="n"/>
      <c r="E17" s="10" t="n"/>
      <c r="F17" s="13">
        <f>IF(C17="","",C17*E17)</f>
        <v/>
      </c>
      <c r="G17" s="13">
        <f>IF(C17="","",D17-F17)</f>
        <v/>
      </c>
      <c r="H17" s="14">
        <f>IF(C17="","",IF(G17&gt;0,"Sobrecoste","En línea"))</f>
        <v/>
      </c>
      <c r="I17" s="13">
        <f>IF(C17="","",C17-D17)</f>
        <v/>
      </c>
    </row>
    <row r="18">
      <c r="A18" s="8" t="n"/>
      <c r="B18" s="8" t="n"/>
      <c r="C18" s="9" t="n"/>
      <c r="D18" s="9" t="n"/>
      <c r="E18" s="10" t="n"/>
      <c r="F18" s="11">
        <f>IF(C18="","",C18*E18)</f>
        <v/>
      </c>
      <c r="G18" s="11">
        <f>IF(C18="","",D18-F18)</f>
        <v/>
      </c>
      <c r="H18" s="12">
        <f>IF(C18="","",IF(G18&gt;0,"Sobrecoste","En línea"))</f>
        <v/>
      </c>
      <c r="I18" s="11">
        <f>IF(C18="","",C18-D18)</f>
        <v/>
      </c>
    </row>
    <row r="19">
      <c r="A19" s="8" t="n"/>
      <c r="B19" s="8" t="n"/>
      <c r="C19" s="9" t="n"/>
      <c r="D19" s="9" t="n"/>
      <c r="E19" s="10" t="n"/>
      <c r="F19" s="13">
        <f>IF(C19="","",C19*E19)</f>
        <v/>
      </c>
      <c r="G19" s="13">
        <f>IF(C19="","",D19-F19)</f>
        <v/>
      </c>
      <c r="H19" s="14">
        <f>IF(C19="","",IF(G19&gt;0,"Sobrecoste","En línea"))</f>
        <v/>
      </c>
      <c r="I19" s="13">
        <f>IF(C19="","",C19-D19)</f>
        <v/>
      </c>
    </row>
    <row r="20">
      <c r="A20" s="8" t="n"/>
      <c r="B20" s="8" t="n"/>
      <c r="C20" s="9" t="n"/>
      <c r="D20" s="9" t="n"/>
      <c r="E20" s="10" t="n"/>
      <c r="F20" s="11">
        <f>IF(C20="","",C20*E20)</f>
        <v/>
      </c>
      <c r="G20" s="11">
        <f>IF(C20="","",D20-F20)</f>
        <v/>
      </c>
      <c r="H20" s="12">
        <f>IF(C20="","",IF(G20&gt;0,"Sobrecoste","En línea"))</f>
        <v/>
      </c>
      <c r="I20" s="11">
        <f>IF(C20="","",C20-D20)</f>
        <v/>
      </c>
    </row>
    <row r="21">
      <c r="A21" s="8" t="n"/>
      <c r="B21" s="8" t="n"/>
      <c r="C21" s="9" t="n"/>
      <c r="D21" s="9" t="n"/>
      <c r="E21" s="10" t="n"/>
      <c r="F21" s="13">
        <f>IF(C21="","",C21*E21)</f>
        <v/>
      </c>
      <c r="G21" s="13">
        <f>IF(C21="","",D21-F21)</f>
        <v/>
      </c>
      <c r="H21" s="14">
        <f>IF(C21="","",IF(G21&gt;0,"Sobrecoste","En línea"))</f>
        <v/>
      </c>
      <c r="I21" s="13">
        <f>IF(C21="","",C21-D21)</f>
        <v/>
      </c>
    </row>
    <row r="22">
      <c r="A22" s="15" t="inlineStr">
        <is>
          <t>Total</t>
        </is>
      </c>
      <c r="B22" s="16" t="n"/>
      <c r="C22" s="17">
        <f>SUM(C10:C21)</f>
        <v/>
      </c>
      <c r="D22" s="17">
        <f>SUM(D10:D21)</f>
        <v/>
      </c>
      <c r="E22" s="16" t="n"/>
      <c r="F22" s="17">
        <f>SUM(F10:F21)</f>
        <v/>
      </c>
      <c r="G22" s="17">
        <f>SUM(G10:G21)</f>
        <v/>
      </c>
      <c r="H22" s="16" t="n"/>
      <c r="I22" s="17">
        <f>SUM(I10:I21)</f>
        <v/>
      </c>
    </row>
    <row r="24">
      <c r="A24" s="18" t="inlineStr">
        <is>
          <t>Plantilla gratuita de plantillasdeexcel.es</t>
        </is>
      </c>
    </row>
  </sheetData>
  <mergeCells count="4">
    <mergeCell ref="A4:B4"/>
    <mergeCell ref="A6:B6"/>
    <mergeCell ref="A7:B7"/>
    <mergeCell ref="A5:B5"/>
  </mergeCells>
  <conditionalFormatting sqref="C6">
    <cfRule type="cellIs" priority="1" operator="lessThan" dxfId="0">
      <formula>0</formula>
    </cfRule>
  </conditionalFormatting>
  <conditionalFormatting sqref="G10:G21">
    <cfRule type="cellIs" priority="2" operator="greaterThan" dxfId="0">
      <formula>0</formula>
    </cfRule>
  </conditionalFormatting>
  <conditionalFormatting sqref="H10:H21">
    <cfRule type="cellIs" priority="3" operator="equal" dxfId="0">
      <formula>"Sobrecoste"</formula>
    </cfRule>
  </conditionalFormatting>
  <conditionalFormatting sqref="E10:E21">
    <cfRule type="dataBar" priority="4">
      <dataBar>
        <cfvo type="min"/>
        <cfvo type="max"/>
        <color rgb="00107C41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Seguimiento de proyectos: presupuesto, gasto y avance</dc:title>
  <dcterms:created xmlns:dcterms="http://purl.org/dc/terms/" xmlns:xsi="http://www.w3.org/2001/XMLSchema-instance" xsi:type="dcterms:W3CDTF">2026-10-23T13:18:04Z</dcterms:created>
  <dcterms:modified xmlns:dcterms="http://purl.org/dc/terms/" xmlns:xsi="http://www.w3.org/2001/XMLSchema-instance" xsi:type="dcterms:W3CDTF">2026-10-23T13:18:04Z</dcterms:modified>
</cp:coreProperties>
</file>